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blage\51305\@ cms\"/>
    </mc:Choice>
  </mc:AlternateContent>
  <workbookProtection workbookAlgorithmName="SHA-512" workbookHashValue="ZT4QFr96BLRSLG5MF1BoaJ5B6EE+BUXYkxVUJWTXUPAsFQD4529ehcWZ7e+7vLU+PQ4WHXGahp0WhaNr+oaVJw==" workbookSaltValue="zpY3wIwRfCUwRQ5lzwAQUg==" workbookSpinCount="100000" lockStructure="1"/>
  <bookViews>
    <workbookView xWindow="0" yWindow="0" windowWidth="24930" windowHeight="14565"/>
  </bookViews>
  <sheets>
    <sheet name="Mindestpersonal" sheetId="1" r:id="rId1"/>
    <sheet name="Personalauflistung" sheetId="4" r:id="rId2"/>
    <sheet name="Gruppengröße" sheetId="2" r:id="rId3"/>
    <sheet name="Gruppengröße II" sheetId="3" r:id="rId4"/>
  </sheets>
  <calcPr calcId="162913"/>
</workbook>
</file>

<file path=xl/calcChain.xml><?xml version="1.0" encoding="utf-8"?>
<calcChain xmlns="http://schemas.openxmlformats.org/spreadsheetml/2006/main">
  <c r="G62" i="4" l="1"/>
  <c r="C18" i="1" l="1"/>
  <c r="G35" i="4" l="1"/>
  <c r="F11" i="1" l="1"/>
  <c r="D18" i="1" l="1"/>
  <c r="F17" i="1"/>
  <c r="F16" i="1"/>
  <c r="F15" i="1"/>
  <c r="F14" i="1"/>
  <c r="F13" i="1"/>
  <c r="F12" i="1"/>
  <c r="F10" i="1"/>
  <c r="F8" i="1"/>
  <c r="F7" i="1"/>
  <c r="F6" i="1"/>
  <c r="F9" i="1"/>
  <c r="F25" i="1"/>
  <c r="D20" i="3"/>
  <c r="D31" i="3"/>
  <c r="D42" i="3"/>
  <c r="D9" i="3"/>
  <c r="D42" i="2"/>
  <c r="D31" i="2"/>
  <c r="D20" i="2"/>
  <c r="D9" i="2"/>
  <c r="F26" i="1"/>
  <c r="C45" i="3" l="1"/>
  <c r="D44" i="3"/>
  <c r="D43" i="3"/>
  <c r="D41" i="3"/>
  <c r="D40" i="3"/>
  <c r="D39" i="3"/>
  <c r="D38" i="3"/>
  <c r="C34" i="3"/>
  <c r="D33" i="3"/>
  <c r="D32" i="3"/>
  <c r="D30" i="3"/>
  <c r="D29" i="3"/>
  <c r="D28" i="3"/>
  <c r="D27" i="3"/>
  <c r="C23" i="3"/>
  <c r="D22" i="3"/>
  <c r="D21" i="3"/>
  <c r="D19" i="3"/>
  <c r="D18" i="3"/>
  <c r="D17" i="3"/>
  <c r="D16" i="3"/>
  <c r="C12" i="3"/>
  <c r="D11" i="3"/>
  <c r="D10" i="3"/>
  <c r="D8" i="3"/>
  <c r="D7" i="3"/>
  <c r="D6" i="3"/>
  <c r="D5" i="3"/>
  <c r="C45" i="2"/>
  <c r="C34" i="2"/>
  <c r="C23" i="2"/>
  <c r="C12" i="2"/>
  <c r="D44" i="2"/>
  <c r="D43" i="2"/>
  <c r="D41" i="2"/>
  <c r="D40" i="2"/>
  <c r="D39" i="2"/>
  <c r="D38" i="2"/>
  <c r="D33" i="2"/>
  <c r="D32" i="2"/>
  <c r="D30" i="2"/>
  <c r="D29" i="2"/>
  <c r="D28" i="2"/>
  <c r="D27" i="2"/>
  <c r="D22" i="2"/>
  <c r="D21" i="2"/>
  <c r="D19" i="2"/>
  <c r="D18" i="2"/>
  <c r="D17" i="2"/>
  <c r="D16" i="2"/>
  <c r="D11" i="2"/>
  <c r="D10" i="2"/>
  <c r="D5" i="2"/>
  <c r="D6" i="2"/>
  <c r="D7" i="2"/>
  <c r="D8" i="2"/>
  <c r="F24" i="1"/>
  <c r="D12" i="3" l="1"/>
  <c r="D34" i="3"/>
  <c r="D23" i="3"/>
  <c r="D45" i="3"/>
  <c r="D45" i="2"/>
  <c r="D34" i="2"/>
  <c r="D23" i="2"/>
  <c r="D12" i="2"/>
  <c r="F18" i="1"/>
  <c r="F20" i="1" s="1"/>
  <c r="B22" i="1" l="1"/>
  <c r="B21" i="1" l="1"/>
  <c r="F21" i="1"/>
  <c r="F22" i="1" s="1"/>
  <c r="F27" i="1" l="1"/>
  <c r="F29" i="1" s="1"/>
</calcChain>
</file>

<file path=xl/sharedStrings.xml><?xml version="1.0" encoding="utf-8"?>
<sst xmlns="http://schemas.openxmlformats.org/spreadsheetml/2006/main" count="184" uniqueCount="80">
  <si>
    <t>Altersgruppe</t>
  </si>
  <si>
    <t>Betreuungsmittelwert</t>
  </si>
  <si>
    <t>Fachkraftfaktor</t>
  </si>
  <si>
    <t>Mindestfachkraftstd. pro Woche</t>
  </si>
  <si>
    <t>0-3 Jahre</t>
  </si>
  <si>
    <t>3-6 Jahre</t>
  </si>
  <si>
    <t>Schulalter</t>
  </si>
  <si>
    <t>aufgenommene Kinder gesamt</t>
  </si>
  <si>
    <t>Integrationsmaßnahmen</t>
  </si>
  <si>
    <t>U3 á 13 Stunden</t>
  </si>
  <si>
    <t>Anzahl</t>
  </si>
  <si>
    <t>Ü3 á 15 Stunden</t>
  </si>
  <si>
    <t>Zusatzstunden</t>
  </si>
  <si>
    <t>Kindertageseinrichtung:</t>
  </si>
  <si>
    <t xml:space="preserve">Gruppe: </t>
  </si>
  <si>
    <t>Kinder 0-2 Jahre</t>
  </si>
  <si>
    <t>Kinder 2-3 Jahre</t>
  </si>
  <si>
    <t>Kinder 3-6 Jahre</t>
  </si>
  <si>
    <t>Kinder im Schulalter</t>
  </si>
  <si>
    <t>Faktor</t>
  </si>
  <si>
    <t>Kontrollsumme</t>
  </si>
  <si>
    <t>(darf 25 nicht überschreiten)</t>
  </si>
  <si>
    <t>Gesamtpersonalbedarf</t>
  </si>
  <si>
    <t>vorhandene Personalstunden</t>
  </si>
  <si>
    <t>Differenz</t>
  </si>
  <si>
    <t>Betreuungsmittelwert*</t>
  </si>
  <si>
    <t>bis zu 25 Std.</t>
  </si>
  <si>
    <t>mehr als 25 bis zu 35 Std.</t>
  </si>
  <si>
    <t>mehr als 35 bis zu 45 Std.</t>
  </si>
  <si>
    <t>45 Std. und mehr</t>
  </si>
  <si>
    <t>*Vertragl.vereinbarte Betreuungszeit pro Woche</t>
  </si>
  <si>
    <t>22,5 Std.</t>
  </si>
  <si>
    <t>30,0 Std.</t>
  </si>
  <si>
    <t>42,5 Std.</t>
  </si>
  <si>
    <t>50,0 Std.</t>
  </si>
  <si>
    <t>Kinder mit Behinderung U3</t>
  </si>
  <si>
    <t>Kinder mit Behinderung Ü3</t>
  </si>
  <si>
    <t>in der Gruppe</t>
  </si>
  <si>
    <t xml:space="preserve">gleichzeitig anwesende Kinder </t>
  </si>
  <si>
    <t>gleichzeitig anwesende Kinder</t>
  </si>
  <si>
    <t>Kinder mit Behinderung U2</t>
  </si>
  <si>
    <t xml:space="preserve">lt. RV IGP " virtuell" zu </t>
  </si>
  <si>
    <t>Angaben zum pädagogischen Personal gemäß § 25b HKJGB</t>
  </si>
  <si>
    <t>plus 22% Ausfallzeiten</t>
  </si>
  <si>
    <t>Kinder mit Behinderung ab vollendeten 3. Lebensjahr werden mit dem 3-fachen Faktor berücksichtigt</t>
  </si>
  <si>
    <t>Kinder mit Behinderung ab dem 1. bis zum vollendeten 2. Lebensjahr werden  mit dem 2-fachen Faktor ( 2x2,5 ) berücksichtigt</t>
  </si>
  <si>
    <t>Kinder mit Behinderung ab dem 2. bis zum vollendeten 3. Lebensjahr werden  mit dem 2-fachen Faktor ( 2x1,5 )berücksichtigt</t>
  </si>
  <si>
    <t>vertragl. aufgenommene Kinder**</t>
  </si>
  <si>
    <t>berechnende Kinder***</t>
  </si>
  <si>
    <t>plus 20% Leitungsfreistellung****</t>
  </si>
  <si>
    <t>***Im Fall einer IGM ist laut Rahmenvereinbarung von einer voll belegten Gruppe auszugehen, d.h. nicht belegte Plätze werden berücksichtigt</t>
  </si>
  <si>
    <t xml:space="preserve">    Der Fachkraftfaktor bestimmt sich nach dem Alter des jüngsten Kindes und der Betreuungsmittelwert nach der Summe der wöchentlichen Betreuungszeiten der einzelnen Kinder</t>
  </si>
  <si>
    <t>Angaben zur Berechnung des Mindestpersonalbedarfs der Kindertageseinrichtung ab 01. August 2020</t>
  </si>
  <si>
    <t>**Teilen sich mehrere Kinder einen Platz, gelten diese als ein Kind, sofern die Summe der wöchentlichen Betreuungszeit der einzelnen Kinder 50 Std./Woche nicht übersteigt</t>
  </si>
  <si>
    <t>****Nach § 25c Abs.3 sind für Leitungstätigkeiten zusätzliche Zeiten im Umfang von 20% des Netto-Mindestpersonalbedarfs vorzuhalten, jedoch höchstens im Umfang von 1,5 Vollzeitstellen</t>
  </si>
  <si>
    <t>Die im folgenden erhobenen personenbezogenen Daten sind verpflichtende Angaben zum Schutz von Kindern in Kindertageseinrichtungen nach den § 45-48 SGB VIII in Verbindung</t>
  </si>
  <si>
    <t>mit § 15 HKJGB. Sie werden ausschließlich zum Zweck der Aufgabenerfüllung verwendet. Die betroffenen Personen sind hiervon in geeigneter Weise in Kenntnis zu setzen.</t>
  </si>
  <si>
    <t>Geburtsjahr</t>
  </si>
  <si>
    <t>Summe Personal</t>
  </si>
  <si>
    <t>Führungszeugnis vom*</t>
  </si>
  <si>
    <t>Gruppe/Funktion***</t>
  </si>
  <si>
    <t>wöchentliche Arbeitszeit****</t>
  </si>
  <si>
    <t>Ausbildung**</t>
  </si>
  <si>
    <t>*Hier bitte nur das Datum des letzten Führungszeugnisses eintragen, keine Führungszeugnisse in der Anlage beifügen</t>
  </si>
  <si>
    <r>
      <t>*** Falls Mitarbeiterin</t>
    </r>
    <r>
      <rPr>
        <sz val="8"/>
        <rFont val="Calibri"/>
        <family val="2"/>
      </rPr>
      <t>nen</t>
    </r>
    <r>
      <rPr>
        <sz val="8"/>
        <color indexed="8"/>
        <rFont val="Calibri"/>
        <family val="2"/>
      </rPr>
      <t xml:space="preserve"> oder Mitarbeiter mehrere Funktionen wahrnehmen (z.B. Fachkraft i.d. Gruppe/Integrationskraft), weisen Sie diese Personen mehrfach getrennt nach der </t>
    </r>
  </si>
  <si>
    <t>Angaben zum weiteren Personal (Hauswirtschaft, etc.)</t>
  </si>
  <si>
    <t>Funktion</t>
  </si>
  <si>
    <t>Ausbildung</t>
  </si>
  <si>
    <t>wöchentliche Arbeitszeit</t>
  </si>
  <si>
    <t>Einstellungs-datum</t>
  </si>
  <si>
    <t xml:space="preserve">Berechnung der Gruppengrößen und -zusammensetzung nach § 25d Abs.1 HKJGB </t>
  </si>
  <si>
    <t>Platzsharing: Wenn gleichaltrige bzw. Kindergarten- und Schulkinder sich einen Platz teieln, sind diese als ein Kind einzutragen.</t>
  </si>
  <si>
    <t xml:space="preserve">                               Bei Kindern unterschiedlicher Altersstufen ist der Faktor des jeweils jüngsten Kindes zu berücksichtigen</t>
  </si>
  <si>
    <t>**** Bei Personen im Anerkennungsjahr ist hier nur ihre jeweils anrechenbare wöchentliche Arbeitszeit anzugeben (§ 25 Abs. 2 Satz 1 Nr.3 HKJGB i.V.m. § 25c Abs. 3 HKJGB).</t>
  </si>
  <si>
    <t>Netto-Mindestpersonalbedarf</t>
  </si>
  <si>
    <t>Bei Bedarf weiteres Blatt als Anlage beifügen</t>
  </si>
  <si>
    <t>Name, Vorname</t>
  </si>
  <si>
    <t>** Der Anteil der Personen mit einer anderen als der im Fachkraftkatalog nach § 25 B HKJGB geregelten Ausbildung, deren Einsatz als Fachkraft zur Mitarbeit das Jugendamt zugestimmt hat,</t>
  </si>
  <si>
    <t xml:space="preserve">       darf 15% des personellen Mindestbedarfs der Einrichtung ohne Leitungszeit nicht übersteigen (s. §25b Abs.2 Satz 1 Nr.6 HKJGB)</t>
  </si>
  <si>
    <t xml:space="preserve">         Funktion aus und geben jeweils die Stundenzahl/Woche an, die für die betreffende Funktion eingesetzt wird.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</si>
</sst>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14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sz val="10"/>
      <color rgb="FFFFFF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99">
    <xf numFmtId="0" fontId="0" fillId="0" borderId="0" xfId="0"/>
    <xf numFmtId="0" fontId="1" fillId="2" borderId="7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164" fontId="8" fillId="3" borderId="15" xfId="0" applyNumberFormat="1" applyFont="1" applyFill="1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/>
    <xf numFmtId="0" fontId="2" fillId="0" borderId="0" xfId="0" applyFont="1" applyProtection="1"/>
    <xf numFmtId="0" fontId="2" fillId="0" borderId="3" xfId="0" applyFont="1" applyFill="1" applyBorder="1" applyProtection="1"/>
    <xf numFmtId="0" fontId="2" fillId="0" borderId="1" xfId="0" applyFont="1" applyBorder="1" applyProtection="1"/>
    <xf numFmtId="0" fontId="2" fillId="0" borderId="7" xfId="0" applyFont="1" applyFill="1" applyBorder="1" applyProtection="1"/>
    <xf numFmtId="0" fontId="1" fillId="0" borderId="1" xfId="0" applyFont="1" applyBorder="1" applyProtection="1"/>
    <xf numFmtId="164" fontId="1" fillId="0" borderId="1" xfId="0" applyNumberFormat="1" applyFont="1" applyBorder="1" applyProtection="1"/>
    <xf numFmtId="0" fontId="1" fillId="0" borderId="4" xfId="0" applyFont="1" applyBorder="1" applyProtection="1"/>
    <xf numFmtId="164" fontId="1" fillId="0" borderId="2" xfId="0" applyNumberFormat="1" applyFont="1" applyBorder="1" applyProtection="1"/>
    <xf numFmtId="0" fontId="1" fillId="0" borderId="10" xfId="0" applyFont="1" applyBorder="1" applyProtection="1"/>
    <xf numFmtId="0" fontId="1" fillId="0" borderId="0" xfId="0" applyFont="1" applyBorder="1" applyProtection="1"/>
    <xf numFmtId="164" fontId="1" fillId="0" borderId="0" xfId="0" applyNumberFormat="1" applyFont="1" applyBorder="1" applyProtection="1"/>
    <xf numFmtId="0" fontId="1" fillId="0" borderId="18" xfId="0" applyFont="1" applyBorder="1" applyProtection="1"/>
    <xf numFmtId="0" fontId="2" fillId="0" borderId="13" xfId="0" applyFont="1" applyBorder="1" applyProtection="1"/>
    <xf numFmtId="164" fontId="1" fillId="0" borderId="22" xfId="0" applyNumberFormat="1" applyFont="1" applyBorder="1" applyProtection="1"/>
    <xf numFmtId="0" fontId="2" fillId="0" borderId="8" xfId="0" applyFont="1" applyBorder="1" applyProtection="1"/>
    <xf numFmtId="164" fontId="1" fillId="0" borderId="0" xfId="0" applyNumberFormat="1" applyFont="1" applyProtection="1"/>
    <xf numFmtId="0" fontId="2" fillId="0" borderId="0" xfId="0" applyFont="1" applyFill="1" applyBorder="1" applyProtection="1"/>
    <xf numFmtId="0" fontId="1" fillId="0" borderId="0" xfId="0" applyFont="1" applyAlignment="1" applyProtection="1">
      <alignment horizontal="right"/>
    </xf>
    <xf numFmtId="0" fontId="13" fillId="0" borderId="8" xfId="0" applyFont="1" applyBorder="1" applyProtection="1"/>
    <xf numFmtId="0" fontId="13" fillId="0" borderId="9" xfId="0" applyFont="1" applyBorder="1" applyProtection="1"/>
    <xf numFmtId="0" fontId="13" fillId="0" borderId="1" xfId="0" applyFont="1" applyBorder="1" applyProtection="1"/>
    <xf numFmtId="0" fontId="5" fillId="0" borderId="0" xfId="0" applyFont="1" applyFill="1" applyProtection="1"/>
    <xf numFmtId="164" fontId="5" fillId="0" borderId="0" xfId="0" applyNumberFormat="1" applyFont="1" applyFill="1" applyBorder="1" applyProtection="1"/>
    <xf numFmtId="0" fontId="5" fillId="0" borderId="0" xfId="0" applyFont="1" applyFill="1" applyBorder="1" applyProtection="1"/>
    <xf numFmtId="0" fontId="10" fillId="0" borderId="12" xfId="1" applyFont="1" applyFill="1" applyBorder="1" applyAlignment="1" applyProtection="1">
      <alignment wrapText="1"/>
    </xf>
    <xf numFmtId="0" fontId="5" fillId="0" borderId="0" xfId="0" applyFont="1" applyBorder="1" applyProtection="1"/>
    <xf numFmtId="0" fontId="5" fillId="0" borderId="14" xfId="0" applyFont="1" applyBorder="1" applyProtection="1"/>
    <xf numFmtId="0" fontId="10" fillId="0" borderId="12" xfId="1" applyFont="1" applyFill="1" applyBorder="1" applyAlignment="1" applyProtection="1"/>
    <xf numFmtId="0" fontId="10" fillId="0" borderId="0" xfId="1" applyFont="1" applyFill="1" applyBorder="1" applyAlignment="1" applyProtection="1">
      <alignment wrapText="1"/>
    </xf>
    <xf numFmtId="0" fontId="10" fillId="0" borderId="14" xfId="1" applyFont="1" applyFill="1" applyBorder="1" applyAlignment="1" applyProtection="1">
      <alignment wrapText="1"/>
    </xf>
    <xf numFmtId="0" fontId="7" fillId="0" borderId="0" xfId="1" applyFont="1" applyFill="1" applyBorder="1" applyAlignment="1" applyProtection="1">
      <alignment wrapText="1"/>
    </xf>
    <xf numFmtId="0" fontId="6" fillId="0" borderId="0" xfId="1" applyBorder="1" applyAlignment="1" applyProtection="1">
      <alignment wrapText="1"/>
    </xf>
    <xf numFmtId="0" fontId="5" fillId="0" borderId="12" xfId="0" applyFont="1" applyBorder="1" applyProtection="1"/>
    <xf numFmtId="0" fontId="10" fillId="0" borderId="13" xfId="1" applyFont="1" applyFill="1" applyBorder="1" applyAlignment="1" applyProtection="1">
      <alignment wrapText="1"/>
    </xf>
    <xf numFmtId="0" fontId="10" fillId="0" borderId="11" xfId="1" applyFont="1" applyFill="1" applyBorder="1" applyAlignment="1" applyProtection="1">
      <alignment wrapText="1"/>
    </xf>
    <xf numFmtId="0" fontId="10" fillId="0" borderId="7" xfId="1" applyFont="1" applyFill="1" applyBorder="1" applyAlignment="1" applyProtection="1">
      <alignment wrapText="1"/>
    </xf>
    <xf numFmtId="0" fontId="7" fillId="0" borderId="0" xfId="1" applyFont="1" applyFill="1" applyBorder="1" applyAlignment="1" applyProtection="1"/>
    <xf numFmtId="0" fontId="6" fillId="0" borderId="0" xfId="1" applyBorder="1" applyProtection="1"/>
    <xf numFmtId="0" fontId="7" fillId="0" borderId="0" xfId="1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/>
    </xf>
    <xf numFmtId="0" fontId="0" fillId="0" borderId="0" xfId="0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13" fillId="0" borderId="0" xfId="0" applyFont="1" applyProtection="1"/>
    <xf numFmtId="0" fontId="1" fillId="0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14" fontId="8" fillId="3" borderId="1" xfId="0" applyNumberFormat="1" applyFont="1" applyFill="1" applyBorder="1" applyAlignment="1" applyProtection="1">
      <alignment horizontal="center"/>
      <protection locked="0"/>
    </xf>
    <xf numFmtId="0" fontId="12" fillId="3" borderId="1" xfId="0" applyFont="1" applyFill="1" applyBorder="1" applyAlignment="1" applyProtection="1">
      <alignment horizontal="center"/>
      <protection locked="0"/>
    </xf>
    <xf numFmtId="0" fontId="2" fillId="0" borderId="3" xfId="0" applyFont="1" applyBorder="1" applyProtection="1"/>
    <xf numFmtId="0" fontId="2" fillId="0" borderId="5" xfId="0" applyFont="1" applyBorder="1" applyProtection="1"/>
    <xf numFmtId="0" fontId="1" fillId="0" borderId="7" xfId="0" applyFont="1" applyBorder="1" applyProtection="1"/>
    <xf numFmtId="0" fontId="2" fillId="0" borderId="7" xfId="0" applyFont="1" applyBorder="1" applyProtection="1"/>
    <xf numFmtId="0" fontId="5" fillId="0" borderId="6" xfId="0" applyFont="1" applyBorder="1" applyProtection="1"/>
    <xf numFmtId="0" fontId="1" fillId="0" borderId="3" xfId="0" applyFont="1" applyBorder="1" applyProtection="1"/>
    <xf numFmtId="0" fontId="1" fillId="0" borderId="13" xfId="0" applyFont="1" applyBorder="1" applyProtection="1"/>
    <xf numFmtId="0" fontId="1" fillId="0" borderId="2" xfId="0" applyFont="1" applyBorder="1" applyProtection="1"/>
    <xf numFmtId="0" fontId="1" fillId="0" borderId="8" xfId="0" applyFont="1" applyBorder="1" applyProtection="1"/>
    <xf numFmtId="0" fontId="2" fillId="0" borderId="0" xfId="0" applyFont="1" applyBorder="1" applyProtection="1"/>
    <xf numFmtId="0" fontId="1" fillId="0" borderId="16" xfId="0" applyFont="1" applyBorder="1" applyProtection="1"/>
    <xf numFmtId="0" fontId="5" fillId="0" borderId="0" xfId="0" applyFont="1" applyProtection="1"/>
    <xf numFmtId="0" fontId="13" fillId="0" borderId="0" xfId="0" applyFont="1" applyBorder="1" applyProtection="1"/>
    <xf numFmtId="0" fontId="1" fillId="0" borderId="0" xfId="0" applyFont="1" applyFill="1" applyBorder="1" applyProtection="1"/>
    <xf numFmtId="0" fontId="8" fillId="0" borderId="0" xfId="0" applyFont="1" applyProtection="1"/>
    <xf numFmtId="164" fontId="8" fillId="0" borderId="0" xfId="0" applyNumberFormat="1" applyFont="1" applyProtection="1"/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1" fillId="3" borderId="8" xfId="0" applyFont="1" applyFill="1" applyBorder="1" applyAlignment="1" applyProtection="1">
      <alignment horizontal="right"/>
      <protection locked="0"/>
    </xf>
    <xf numFmtId="0" fontId="1" fillId="3" borderId="17" xfId="0" applyFont="1" applyFill="1" applyBorder="1" applyAlignment="1" applyProtection="1">
      <alignment horizontal="right"/>
      <protection locked="0"/>
    </xf>
    <xf numFmtId="164" fontId="1" fillId="0" borderId="19" xfId="0" applyNumberFormat="1" applyFont="1" applyBorder="1" applyAlignment="1" applyProtection="1">
      <alignment horizontal="right"/>
    </xf>
    <xf numFmtId="164" fontId="1" fillId="0" borderId="20" xfId="0" applyNumberFormat="1" applyFont="1" applyBorder="1" applyAlignment="1" applyProtection="1">
      <alignment horizontal="right"/>
    </xf>
    <xf numFmtId="164" fontId="1" fillId="0" borderId="21" xfId="0" applyNumberFormat="1" applyFont="1" applyBorder="1" applyAlignment="1" applyProtection="1">
      <alignment horizontal="right"/>
    </xf>
    <xf numFmtId="0" fontId="1" fillId="3" borderId="8" xfId="0" applyFont="1" applyFill="1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5" fillId="0" borderId="11" xfId="0" applyFont="1" applyBorder="1" applyAlignment="1" applyProtection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6"/>
  <sheetViews>
    <sheetView tabSelected="1" workbookViewId="0">
      <selection activeCell="C6" sqref="C6"/>
    </sheetView>
  </sheetViews>
  <sheetFormatPr baseColWidth="10" defaultRowHeight="12.75" x14ac:dyDescent="0.2"/>
  <cols>
    <col min="1" max="1" width="28.7109375" style="7" customWidth="1"/>
    <col min="2" max="2" width="19" style="7" customWidth="1"/>
    <col min="3" max="3" width="27.140625" style="7" customWidth="1"/>
    <col min="4" max="4" width="18.7109375" style="7" customWidth="1"/>
    <col min="5" max="5" width="12.85546875" style="7" customWidth="1"/>
    <col min="6" max="6" width="25.85546875" style="7" customWidth="1"/>
    <col min="7" max="16384" width="11.42578125" style="7"/>
  </cols>
  <sheetData>
    <row r="1" spans="1:8" ht="12.75" customHeight="1" x14ac:dyDescent="0.3">
      <c r="A1" s="82" t="s">
        <v>52</v>
      </c>
      <c r="B1" s="83"/>
      <c r="C1" s="83"/>
      <c r="D1" s="83"/>
      <c r="E1" s="83"/>
      <c r="F1" s="83"/>
      <c r="G1" s="8"/>
      <c r="H1" s="8"/>
    </row>
    <row r="2" spans="1:8" ht="8.25" customHeight="1" x14ac:dyDescent="0.2"/>
    <row r="3" spans="1:8" x14ac:dyDescent="0.2">
      <c r="A3" s="9" t="s">
        <v>13</v>
      </c>
      <c r="B3" s="91"/>
      <c r="C3" s="92"/>
      <c r="D3" s="92"/>
      <c r="E3" s="92"/>
      <c r="F3" s="93"/>
    </row>
    <row r="4" spans="1:8" x14ac:dyDescent="0.2">
      <c r="D4" s="10" t="s">
        <v>41</v>
      </c>
    </row>
    <row r="5" spans="1:8" x14ac:dyDescent="0.2">
      <c r="A5" s="11" t="s">
        <v>0</v>
      </c>
      <c r="B5" s="11" t="s">
        <v>25</v>
      </c>
      <c r="C5" s="11" t="s">
        <v>47</v>
      </c>
      <c r="D5" s="12" t="s">
        <v>48</v>
      </c>
      <c r="E5" s="11" t="s">
        <v>2</v>
      </c>
      <c r="F5" s="11" t="s">
        <v>3</v>
      </c>
    </row>
    <row r="6" spans="1:8" x14ac:dyDescent="0.2">
      <c r="A6" s="13" t="s">
        <v>4</v>
      </c>
      <c r="B6" s="13">
        <v>22.5</v>
      </c>
      <c r="C6" s="4"/>
      <c r="D6" s="1"/>
      <c r="E6" s="13">
        <v>0.2</v>
      </c>
      <c r="F6" s="14">
        <f t="shared" ref="F6:F17" si="0">B6*C6*E6+B6*D6*E6</f>
        <v>0</v>
      </c>
    </row>
    <row r="7" spans="1:8" x14ac:dyDescent="0.2">
      <c r="A7" s="13"/>
      <c r="B7" s="13">
        <v>30</v>
      </c>
      <c r="C7" s="4"/>
      <c r="D7" s="2"/>
      <c r="E7" s="13">
        <v>0.2</v>
      </c>
      <c r="F7" s="14">
        <f t="shared" si="0"/>
        <v>0</v>
      </c>
    </row>
    <row r="8" spans="1:8" x14ac:dyDescent="0.2">
      <c r="A8" s="13"/>
      <c r="B8" s="13">
        <v>42.5</v>
      </c>
      <c r="C8" s="4"/>
      <c r="D8" s="2"/>
      <c r="E8" s="13">
        <v>0.2</v>
      </c>
      <c r="F8" s="14">
        <f t="shared" si="0"/>
        <v>0</v>
      </c>
    </row>
    <row r="9" spans="1:8" x14ac:dyDescent="0.2">
      <c r="A9" s="13"/>
      <c r="B9" s="13">
        <v>50</v>
      </c>
      <c r="C9" s="4"/>
      <c r="D9" s="2"/>
      <c r="E9" s="13">
        <v>0.2</v>
      </c>
      <c r="F9" s="14">
        <f t="shared" si="0"/>
        <v>0</v>
      </c>
    </row>
    <row r="10" spans="1:8" x14ac:dyDescent="0.2">
      <c r="A10" s="13" t="s">
        <v>5</v>
      </c>
      <c r="B10" s="13">
        <v>22.5</v>
      </c>
      <c r="C10" s="4"/>
      <c r="D10" s="2"/>
      <c r="E10" s="13">
        <v>7.0000000000000007E-2</v>
      </c>
      <c r="F10" s="14">
        <f t="shared" si="0"/>
        <v>0</v>
      </c>
    </row>
    <row r="11" spans="1:8" x14ac:dyDescent="0.2">
      <c r="A11" s="13"/>
      <c r="B11" s="13">
        <v>30</v>
      </c>
      <c r="C11" s="4"/>
      <c r="D11" s="2"/>
      <c r="E11" s="13">
        <v>7.0000000000000007E-2</v>
      </c>
      <c r="F11" s="14">
        <f t="shared" si="0"/>
        <v>0</v>
      </c>
    </row>
    <row r="12" spans="1:8" x14ac:dyDescent="0.2">
      <c r="A12" s="13"/>
      <c r="B12" s="13">
        <v>42.5</v>
      </c>
      <c r="C12" s="4"/>
      <c r="D12" s="2"/>
      <c r="E12" s="13">
        <v>7.0000000000000007E-2</v>
      </c>
      <c r="F12" s="14">
        <f t="shared" si="0"/>
        <v>0</v>
      </c>
    </row>
    <row r="13" spans="1:8" x14ac:dyDescent="0.2">
      <c r="A13" s="13"/>
      <c r="B13" s="13">
        <v>50</v>
      </c>
      <c r="C13" s="4"/>
      <c r="D13" s="2"/>
      <c r="E13" s="13">
        <v>7.0000000000000007E-2</v>
      </c>
      <c r="F13" s="14">
        <f t="shared" si="0"/>
        <v>0</v>
      </c>
    </row>
    <row r="14" spans="1:8" x14ac:dyDescent="0.2">
      <c r="A14" s="13" t="s">
        <v>6</v>
      </c>
      <c r="B14" s="13">
        <v>22.5</v>
      </c>
      <c r="C14" s="4"/>
      <c r="D14" s="2"/>
      <c r="E14" s="13">
        <v>0.06</v>
      </c>
      <c r="F14" s="14">
        <f t="shared" si="0"/>
        <v>0</v>
      </c>
    </row>
    <row r="15" spans="1:8" x14ac:dyDescent="0.2">
      <c r="A15" s="13"/>
      <c r="B15" s="13">
        <v>30</v>
      </c>
      <c r="C15" s="4"/>
      <c r="D15" s="2"/>
      <c r="E15" s="13">
        <v>0.06</v>
      </c>
      <c r="F15" s="14">
        <f t="shared" si="0"/>
        <v>0</v>
      </c>
    </row>
    <row r="16" spans="1:8" x14ac:dyDescent="0.2">
      <c r="A16" s="13"/>
      <c r="B16" s="13">
        <v>42.5</v>
      </c>
      <c r="C16" s="4"/>
      <c r="D16" s="2"/>
      <c r="E16" s="13">
        <v>0.06</v>
      </c>
      <c r="F16" s="14">
        <f t="shared" si="0"/>
        <v>0</v>
      </c>
    </row>
    <row r="17" spans="1:8" ht="13.5" thickBot="1" x14ac:dyDescent="0.25">
      <c r="A17" s="13"/>
      <c r="B17" s="13">
        <v>50</v>
      </c>
      <c r="C17" s="5"/>
      <c r="D17" s="3"/>
      <c r="E17" s="13">
        <v>0.06</v>
      </c>
      <c r="F17" s="14">
        <f t="shared" si="0"/>
        <v>0</v>
      </c>
    </row>
    <row r="18" spans="1:8" ht="13.5" thickBot="1" x14ac:dyDescent="0.25">
      <c r="A18" s="11" t="s">
        <v>7</v>
      </c>
      <c r="B18" s="15"/>
      <c r="C18" s="16">
        <f>SUM(C6:C17)</f>
        <v>0</v>
      </c>
      <c r="D18" s="16">
        <f>SUM(D6:D17)</f>
        <v>0</v>
      </c>
      <c r="E18" s="17"/>
      <c r="F18" s="16">
        <f>SUM(F6:F17)</f>
        <v>0</v>
      </c>
    </row>
    <row r="19" spans="1:8" ht="13.5" thickBot="1" x14ac:dyDescent="0.25">
      <c r="A19" s="18"/>
      <c r="B19" s="18"/>
      <c r="C19" s="18"/>
      <c r="D19" s="18"/>
      <c r="E19" s="18"/>
      <c r="F19" s="19"/>
    </row>
    <row r="20" spans="1:8" ht="13.5" thickBot="1" x14ac:dyDescent="0.25">
      <c r="A20" s="11" t="s">
        <v>74</v>
      </c>
      <c r="B20" s="15"/>
      <c r="C20" s="17"/>
      <c r="D20" s="17"/>
      <c r="E20" s="20"/>
      <c r="F20" s="16">
        <f>F18</f>
        <v>0</v>
      </c>
    </row>
    <row r="21" spans="1:8" ht="13.5" thickBot="1" x14ac:dyDescent="0.25">
      <c r="A21" s="21" t="s">
        <v>43</v>
      </c>
      <c r="B21" s="88">
        <f>F20*22%</f>
        <v>0</v>
      </c>
      <c r="C21" s="89"/>
      <c r="D21" s="89"/>
      <c r="E21" s="90"/>
      <c r="F21" s="22">
        <f>F20+(F20*22%)</f>
        <v>0</v>
      </c>
      <c r="G21" s="81"/>
    </row>
    <row r="22" spans="1:8" ht="13.5" thickBot="1" x14ac:dyDescent="0.25">
      <c r="A22" s="23" t="s">
        <v>49</v>
      </c>
      <c r="B22" s="88">
        <f>IF((F20*20%)&gt;58.5,58.5,(F20*20%))</f>
        <v>0</v>
      </c>
      <c r="C22" s="89"/>
      <c r="D22" s="89"/>
      <c r="E22" s="90"/>
      <c r="F22" s="16">
        <f>F21+IF(E22&lt;=58.5,B22,(F20*20%))</f>
        <v>0</v>
      </c>
      <c r="G22" s="80"/>
    </row>
    <row r="23" spans="1:8" x14ac:dyDescent="0.2">
      <c r="C23" s="9" t="s">
        <v>10</v>
      </c>
      <c r="D23" s="9"/>
      <c r="E23" s="9" t="s">
        <v>12</v>
      </c>
      <c r="F23" s="24"/>
    </row>
    <row r="24" spans="1:8" x14ac:dyDescent="0.2">
      <c r="A24" s="25" t="s">
        <v>8</v>
      </c>
      <c r="B24" s="13" t="s">
        <v>9</v>
      </c>
      <c r="C24" s="86"/>
      <c r="D24" s="87"/>
      <c r="E24" s="4"/>
      <c r="F24" s="14">
        <f>C24*13+E24</f>
        <v>0</v>
      </c>
    </row>
    <row r="25" spans="1:8" x14ac:dyDescent="0.2">
      <c r="B25" s="13" t="s">
        <v>11</v>
      </c>
      <c r="C25" s="86"/>
      <c r="D25" s="87"/>
      <c r="E25" s="4"/>
      <c r="F25" s="14">
        <f>C25*15+E25</f>
        <v>0</v>
      </c>
    </row>
    <row r="26" spans="1:8" ht="13.5" thickBot="1" x14ac:dyDescent="0.25">
      <c r="B26" s="13" t="s">
        <v>6</v>
      </c>
      <c r="C26" s="86"/>
      <c r="D26" s="87"/>
      <c r="E26" s="4"/>
      <c r="F26" s="14">
        <f>C26*15+E26</f>
        <v>0</v>
      </c>
    </row>
    <row r="27" spans="1:8" ht="13.5" thickBot="1" x14ac:dyDescent="0.25">
      <c r="C27" s="9" t="s">
        <v>22</v>
      </c>
      <c r="D27" s="9"/>
      <c r="F27" s="16">
        <f>F22+F24+F25+F26</f>
        <v>0</v>
      </c>
    </row>
    <row r="28" spans="1:8" ht="13.5" thickBot="1" x14ac:dyDescent="0.25">
      <c r="C28" s="9" t="s">
        <v>23</v>
      </c>
      <c r="D28" s="9"/>
      <c r="F28" s="6"/>
      <c r="H28" s="26"/>
    </row>
    <row r="29" spans="1:8" ht="13.5" thickBot="1" x14ac:dyDescent="0.25">
      <c r="C29" s="9" t="s">
        <v>24</v>
      </c>
      <c r="D29" s="9"/>
      <c r="F29" s="16">
        <f>F28-F27</f>
        <v>0</v>
      </c>
    </row>
    <row r="30" spans="1:8" ht="0.75" customHeight="1" x14ac:dyDescent="0.2">
      <c r="F30" s="24"/>
    </row>
    <row r="31" spans="1:8" x14ac:dyDescent="0.2">
      <c r="A31" s="27" t="s">
        <v>30</v>
      </c>
      <c r="B31" s="28"/>
      <c r="C31" s="29" t="s">
        <v>1</v>
      </c>
      <c r="D31" s="30"/>
      <c r="E31" s="31"/>
      <c r="F31" s="32"/>
      <c r="G31" s="18"/>
      <c r="H31" s="18"/>
    </row>
    <row r="32" spans="1:8" ht="12" customHeight="1" x14ac:dyDescent="0.2">
      <c r="A32" s="33" t="s">
        <v>26</v>
      </c>
      <c r="B32" s="34"/>
      <c r="C32" s="35" t="s">
        <v>31</v>
      </c>
      <c r="D32" s="30"/>
      <c r="E32" s="31"/>
      <c r="F32" s="32"/>
      <c r="G32" s="18"/>
      <c r="H32" s="18"/>
    </row>
    <row r="33" spans="1:8" ht="11.25" customHeight="1" x14ac:dyDescent="0.25">
      <c r="A33" s="36" t="s">
        <v>27</v>
      </c>
      <c r="B33" s="37"/>
      <c r="C33" s="38" t="s">
        <v>32</v>
      </c>
      <c r="D33" s="32"/>
      <c r="E33" s="31"/>
      <c r="F33" s="37"/>
      <c r="G33" s="39"/>
      <c r="H33" s="40"/>
    </row>
    <row r="34" spans="1:8" ht="11.25" customHeight="1" x14ac:dyDescent="0.2">
      <c r="A34" s="41" t="s">
        <v>28</v>
      </c>
      <c r="B34" s="34"/>
      <c r="C34" s="35" t="s">
        <v>33</v>
      </c>
      <c r="D34" s="32"/>
      <c r="E34" s="32"/>
      <c r="F34" s="32"/>
      <c r="G34" s="18"/>
      <c r="H34" s="18"/>
    </row>
    <row r="35" spans="1:8" ht="11.25" customHeight="1" x14ac:dyDescent="0.25">
      <c r="A35" s="42" t="s">
        <v>29</v>
      </c>
      <c r="B35" s="43"/>
      <c r="C35" s="44" t="s">
        <v>34</v>
      </c>
      <c r="D35" s="37"/>
      <c r="E35" s="34"/>
      <c r="F35" s="34"/>
      <c r="G35" s="39"/>
      <c r="H35" s="40"/>
    </row>
    <row r="36" spans="1:8" ht="15" x14ac:dyDescent="0.25">
      <c r="A36" s="84" t="s">
        <v>53</v>
      </c>
      <c r="B36" s="84"/>
      <c r="C36" s="84"/>
      <c r="D36" s="84"/>
      <c r="E36" s="84"/>
      <c r="F36" s="84"/>
      <c r="G36" s="45"/>
      <c r="H36" s="46"/>
    </row>
    <row r="37" spans="1:8" x14ac:dyDescent="0.2">
      <c r="A37" s="84" t="s">
        <v>51</v>
      </c>
      <c r="B37" s="84"/>
      <c r="C37" s="84"/>
      <c r="D37" s="84"/>
      <c r="E37" s="84"/>
      <c r="F37" s="84"/>
      <c r="G37" s="47"/>
      <c r="H37" s="47"/>
    </row>
    <row r="38" spans="1:8" x14ac:dyDescent="0.2">
      <c r="A38" s="85" t="s">
        <v>50</v>
      </c>
      <c r="B38" s="85"/>
      <c r="C38" s="85"/>
      <c r="D38" s="85"/>
      <c r="E38" s="85"/>
      <c r="F38" s="85"/>
    </row>
    <row r="39" spans="1:8" x14ac:dyDescent="0.2">
      <c r="A39" s="84" t="s">
        <v>54</v>
      </c>
      <c r="B39" s="84"/>
      <c r="C39" s="84"/>
      <c r="D39" s="84"/>
      <c r="E39" s="84"/>
      <c r="F39" s="84"/>
    </row>
    <row r="40" spans="1:8" x14ac:dyDescent="0.2">
      <c r="A40" s="18"/>
      <c r="B40" s="47"/>
      <c r="C40" s="47"/>
    </row>
    <row r="41" spans="1:8" x14ac:dyDescent="0.2">
      <c r="A41" s="39"/>
      <c r="B41" s="18"/>
      <c r="C41" s="18"/>
    </row>
    <row r="42" spans="1:8" x14ac:dyDescent="0.2">
      <c r="A42" s="45"/>
      <c r="C42" s="18"/>
      <c r="D42" s="18"/>
    </row>
    <row r="43" spans="1:8" x14ac:dyDescent="0.2">
      <c r="A43" s="47"/>
      <c r="C43" s="39"/>
      <c r="D43" s="39"/>
    </row>
    <row r="44" spans="1:8" x14ac:dyDescent="0.2">
      <c r="A44" s="18"/>
      <c r="C44" s="45"/>
      <c r="D44" s="45"/>
    </row>
    <row r="45" spans="1:8" x14ac:dyDescent="0.2">
      <c r="C45" s="47"/>
      <c r="D45" s="47"/>
    </row>
    <row r="46" spans="1:8" x14ac:dyDescent="0.2">
      <c r="C46" s="18"/>
      <c r="D46" s="18"/>
    </row>
  </sheetData>
  <sheetProtection algorithmName="SHA-512" hashValue="IgzLn7F7hAa+9q0dBwje2Y14bUjM8G7XgWOVZm70pdg1ok+VmWiTlT9YCBEsbwOHAG+bsypNGYU9Ps7KZeguVg==" saltValue="Bd/IgFHrnQ8Oidn9dymfmQ==" spinCount="100000" sheet="1" selectLockedCells="1"/>
  <mergeCells count="11">
    <mergeCell ref="A1:F1"/>
    <mergeCell ref="A36:F36"/>
    <mergeCell ref="A37:F37"/>
    <mergeCell ref="A39:F39"/>
    <mergeCell ref="A38:F38"/>
    <mergeCell ref="C24:D24"/>
    <mergeCell ref="C25:D25"/>
    <mergeCell ref="C26:D26"/>
    <mergeCell ref="B21:E21"/>
    <mergeCell ref="B22:E22"/>
    <mergeCell ref="B3:F3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73"/>
  <sheetViews>
    <sheetView workbookViewId="0">
      <selection activeCell="A5" sqref="A5"/>
    </sheetView>
  </sheetViews>
  <sheetFormatPr baseColWidth="10" defaultRowHeight="12.75" x14ac:dyDescent="0.2"/>
  <cols>
    <col min="1" max="1" width="27.42578125" style="50" customWidth="1"/>
    <col min="2" max="2" width="11.42578125" style="50" customWidth="1"/>
    <col min="3" max="3" width="10.7109375" style="50" customWidth="1"/>
    <col min="4" max="4" width="14.140625" style="50" customWidth="1"/>
    <col min="5" max="5" width="19.42578125" style="50" customWidth="1"/>
    <col min="6" max="6" width="17.7109375" style="50" customWidth="1"/>
    <col min="7" max="7" width="27" style="50" customWidth="1"/>
    <col min="8" max="16384" width="11.42578125" style="50"/>
  </cols>
  <sheetData>
    <row r="1" spans="1:7" s="49" customFormat="1" ht="15" x14ac:dyDescent="0.25">
      <c r="A1" s="48" t="s">
        <v>42</v>
      </c>
    </row>
    <row r="2" spans="1:7" x14ac:dyDescent="0.2">
      <c r="A2" s="85" t="s">
        <v>55</v>
      </c>
      <c r="B2" s="85"/>
      <c r="C2" s="85"/>
      <c r="D2" s="85"/>
      <c r="E2" s="85"/>
      <c r="F2" s="85"/>
      <c r="G2" s="85"/>
    </row>
    <row r="3" spans="1:7" ht="12.75" customHeight="1" x14ac:dyDescent="0.2">
      <c r="A3" s="98" t="s">
        <v>56</v>
      </c>
      <c r="B3" s="98"/>
      <c r="C3" s="98"/>
      <c r="D3" s="98"/>
      <c r="E3" s="98"/>
      <c r="F3" s="98"/>
      <c r="G3" s="98"/>
    </row>
    <row r="4" spans="1:7" ht="25.5" x14ac:dyDescent="0.2">
      <c r="A4" s="51" t="s">
        <v>76</v>
      </c>
      <c r="B4" s="51" t="s">
        <v>57</v>
      </c>
      <c r="C4" s="52" t="s">
        <v>69</v>
      </c>
      <c r="D4" s="52" t="s">
        <v>59</v>
      </c>
      <c r="E4" s="51" t="s">
        <v>62</v>
      </c>
      <c r="F4" s="51" t="s">
        <v>60</v>
      </c>
      <c r="G4" s="52" t="s">
        <v>61</v>
      </c>
    </row>
    <row r="5" spans="1:7" x14ac:dyDescent="0.2">
      <c r="A5" s="62"/>
      <c r="B5" s="63"/>
      <c r="C5" s="64"/>
      <c r="D5" s="62"/>
      <c r="E5" s="62"/>
      <c r="F5" s="62"/>
      <c r="G5" s="62"/>
    </row>
    <row r="6" spans="1:7" x14ac:dyDescent="0.2">
      <c r="A6" s="62"/>
      <c r="B6" s="63"/>
      <c r="C6" s="64"/>
      <c r="D6" s="62"/>
      <c r="E6" s="62"/>
      <c r="F6" s="62"/>
      <c r="G6" s="62"/>
    </row>
    <row r="7" spans="1:7" x14ac:dyDescent="0.2">
      <c r="A7" s="62"/>
      <c r="B7" s="63"/>
      <c r="C7" s="64"/>
      <c r="D7" s="62"/>
      <c r="E7" s="62"/>
      <c r="F7" s="62"/>
      <c r="G7" s="62"/>
    </row>
    <row r="8" spans="1:7" x14ac:dyDescent="0.2">
      <c r="A8" s="62"/>
      <c r="B8" s="63"/>
      <c r="C8" s="64"/>
      <c r="D8" s="62"/>
      <c r="E8" s="62"/>
      <c r="F8" s="62"/>
      <c r="G8" s="62"/>
    </row>
    <row r="9" spans="1:7" x14ac:dyDescent="0.2">
      <c r="A9" s="62"/>
      <c r="B9" s="63"/>
      <c r="C9" s="64"/>
      <c r="D9" s="62"/>
      <c r="E9" s="62"/>
      <c r="F9" s="62"/>
      <c r="G9" s="62"/>
    </row>
    <row r="10" spans="1:7" x14ac:dyDescent="0.2">
      <c r="A10" s="62"/>
      <c r="B10" s="63"/>
      <c r="C10" s="64"/>
      <c r="D10" s="62"/>
      <c r="E10" s="62"/>
      <c r="F10" s="62"/>
      <c r="G10" s="62"/>
    </row>
    <row r="11" spans="1:7" x14ac:dyDescent="0.2">
      <c r="A11" s="62"/>
      <c r="B11" s="63"/>
      <c r="C11" s="64"/>
      <c r="D11" s="62"/>
      <c r="E11" s="62"/>
      <c r="F11" s="62"/>
      <c r="G11" s="62"/>
    </row>
    <row r="12" spans="1:7" x14ac:dyDescent="0.2">
      <c r="A12" s="62"/>
      <c r="B12" s="63"/>
      <c r="C12" s="64"/>
      <c r="D12" s="62"/>
      <c r="E12" s="62"/>
      <c r="F12" s="62"/>
      <c r="G12" s="62"/>
    </row>
    <row r="13" spans="1:7" x14ac:dyDescent="0.2">
      <c r="A13" s="62"/>
      <c r="B13" s="63"/>
      <c r="C13" s="64"/>
      <c r="D13" s="62"/>
      <c r="E13" s="62"/>
      <c r="F13" s="62"/>
      <c r="G13" s="62"/>
    </row>
    <row r="14" spans="1:7" x14ac:dyDescent="0.2">
      <c r="A14" s="62"/>
      <c r="B14" s="63"/>
      <c r="C14" s="64"/>
      <c r="D14" s="62"/>
      <c r="E14" s="62"/>
      <c r="F14" s="62"/>
      <c r="G14" s="62"/>
    </row>
    <row r="15" spans="1:7" x14ac:dyDescent="0.2">
      <c r="A15" s="62"/>
      <c r="B15" s="63"/>
      <c r="C15" s="64"/>
      <c r="D15" s="62"/>
      <c r="E15" s="62"/>
      <c r="F15" s="62"/>
      <c r="G15" s="62"/>
    </row>
    <row r="16" spans="1:7" x14ac:dyDescent="0.2">
      <c r="A16" s="62"/>
      <c r="B16" s="63"/>
      <c r="C16" s="64"/>
      <c r="D16" s="62"/>
      <c r="E16" s="62"/>
      <c r="F16" s="62"/>
      <c r="G16" s="62"/>
    </row>
    <row r="17" spans="1:7" x14ac:dyDescent="0.2">
      <c r="A17" s="62"/>
      <c r="B17" s="63"/>
      <c r="C17" s="64"/>
      <c r="D17" s="62"/>
      <c r="E17" s="62"/>
      <c r="F17" s="62"/>
      <c r="G17" s="62"/>
    </row>
    <row r="18" spans="1:7" x14ac:dyDescent="0.2">
      <c r="A18" s="62"/>
      <c r="B18" s="63"/>
      <c r="C18" s="64"/>
      <c r="D18" s="62"/>
      <c r="E18" s="62"/>
      <c r="F18" s="62"/>
      <c r="G18" s="62"/>
    </row>
    <row r="19" spans="1:7" x14ac:dyDescent="0.2">
      <c r="A19" s="62"/>
      <c r="B19" s="63"/>
      <c r="C19" s="64"/>
      <c r="D19" s="62"/>
      <c r="E19" s="62"/>
      <c r="F19" s="62"/>
      <c r="G19" s="62"/>
    </row>
    <row r="20" spans="1:7" x14ac:dyDescent="0.2">
      <c r="A20" s="62"/>
      <c r="B20" s="63"/>
      <c r="C20" s="64"/>
      <c r="D20" s="62"/>
      <c r="E20" s="62"/>
      <c r="F20" s="62"/>
      <c r="G20" s="62"/>
    </row>
    <row r="21" spans="1:7" x14ac:dyDescent="0.2">
      <c r="A21" s="62"/>
      <c r="B21" s="63"/>
      <c r="C21" s="64"/>
      <c r="D21" s="62"/>
      <c r="E21" s="62"/>
      <c r="F21" s="62"/>
      <c r="G21" s="62"/>
    </row>
    <row r="22" spans="1:7" x14ac:dyDescent="0.2">
      <c r="A22" s="62"/>
      <c r="B22" s="63"/>
      <c r="C22" s="64"/>
      <c r="D22" s="62"/>
      <c r="E22" s="62"/>
      <c r="F22" s="62"/>
      <c r="G22" s="62"/>
    </row>
    <row r="23" spans="1:7" x14ac:dyDescent="0.2">
      <c r="A23" s="62"/>
      <c r="B23" s="63"/>
      <c r="C23" s="64"/>
      <c r="D23" s="62"/>
      <c r="E23" s="62"/>
      <c r="F23" s="62"/>
      <c r="G23" s="62"/>
    </row>
    <row r="24" spans="1:7" x14ac:dyDescent="0.2">
      <c r="A24" s="62"/>
      <c r="B24" s="63"/>
      <c r="C24" s="64"/>
      <c r="D24" s="62"/>
      <c r="E24" s="62"/>
      <c r="F24" s="62"/>
      <c r="G24" s="62"/>
    </row>
    <row r="25" spans="1:7" x14ac:dyDescent="0.2">
      <c r="A25" s="62"/>
      <c r="B25" s="63"/>
      <c r="C25" s="64"/>
      <c r="D25" s="62"/>
      <c r="E25" s="62"/>
      <c r="F25" s="62"/>
      <c r="G25" s="62"/>
    </row>
    <row r="26" spans="1:7" x14ac:dyDescent="0.2">
      <c r="A26" s="62"/>
      <c r="B26" s="63"/>
      <c r="C26" s="64"/>
      <c r="D26" s="62"/>
      <c r="E26" s="62"/>
      <c r="F26" s="62"/>
      <c r="G26" s="62"/>
    </row>
    <row r="27" spans="1:7" x14ac:dyDescent="0.2">
      <c r="A27" s="62"/>
      <c r="B27" s="63"/>
      <c r="C27" s="64"/>
      <c r="D27" s="62"/>
      <c r="E27" s="62"/>
      <c r="F27" s="62"/>
      <c r="G27" s="62"/>
    </row>
    <row r="28" spans="1:7" x14ac:dyDescent="0.2">
      <c r="A28" s="62"/>
      <c r="B28" s="63"/>
      <c r="C28" s="64"/>
      <c r="D28" s="62"/>
      <c r="E28" s="62"/>
      <c r="F28" s="62"/>
      <c r="G28" s="62"/>
    </row>
    <row r="29" spans="1:7" x14ac:dyDescent="0.2">
      <c r="A29" s="62"/>
      <c r="B29" s="63"/>
      <c r="C29" s="64"/>
      <c r="D29" s="62"/>
      <c r="E29" s="62"/>
      <c r="F29" s="62"/>
      <c r="G29" s="62"/>
    </row>
    <row r="30" spans="1:7" x14ac:dyDescent="0.2">
      <c r="A30" s="62"/>
      <c r="B30" s="63"/>
      <c r="C30" s="64"/>
      <c r="D30" s="62"/>
      <c r="E30" s="62"/>
      <c r="F30" s="62"/>
      <c r="G30" s="62"/>
    </row>
    <row r="31" spans="1:7" x14ac:dyDescent="0.2">
      <c r="A31" s="62"/>
      <c r="B31" s="63"/>
      <c r="C31" s="64"/>
      <c r="D31" s="62"/>
      <c r="E31" s="62"/>
      <c r="F31" s="62"/>
      <c r="G31" s="62"/>
    </row>
    <row r="32" spans="1:7" x14ac:dyDescent="0.2">
      <c r="A32" s="62"/>
      <c r="B32" s="63"/>
      <c r="C32" s="64"/>
      <c r="D32" s="62"/>
      <c r="E32" s="62"/>
      <c r="F32" s="62"/>
      <c r="G32" s="62"/>
    </row>
    <row r="33" spans="1:9" x14ac:dyDescent="0.2">
      <c r="A33" s="62"/>
      <c r="B33" s="63"/>
      <c r="C33" s="64"/>
      <c r="D33" s="62"/>
      <c r="E33" s="62"/>
      <c r="F33" s="62"/>
      <c r="G33" s="62"/>
    </row>
    <row r="34" spans="1:9" x14ac:dyDescent="0.2">
      <c r="A34" s="62"/>
      <c r="B34" s="63"/>
      <c r="C34" s="64"/>
      <c r="D34" s="62"/>
      <c r="E34" s="62"/>
      <c r="F34" s="62"/>
      <c r="G34" s="62"/>
    </row>
    <row r="35" spans="1:9" x14ac:dyDescent="0.2">
      <c r="A35" s="53"/>
      <c r="B35" s="53"/>
      <c r="C35" s="53"/>
      <c r="D35" s="53"/>
      <c r="E35" s="53"/>
      <c r="F35" s="54" t="s">
        <v>58</v>
      </c>
      <c r="G35" s="61">
        <f>SUM(G5:G34)</f>
        <v>0</v>
      </c>
    </row>
    <row r="36" spans="1:9" x14ac:dyDescent="0.2">
      <c r="A36" s="85"/>
      <c r="B36" s="85"/>
      <c r="C36" s="85"/>
      <c r="D36" s="85"/>
      <c r="E36" s="85"/>
      <c r="F36" s="85"/>
      <c r="G36" s="85"/>
    </row>
    <row r="37" spans="1:9" x14ac:dyDescent="0.2">
      <c r="A37" s="85"/>
      <c r="B37" s="85"/>
      <c r="C37" s="85"/>
      <c r="D37" s="85"/>
      <c r="E37" s="85"/>
      <c r="F37" s="85"/>
      <c r="G37" s="85"/>
    </row>
    <row r="38" spans="1:9" ht="15.75" customHeight="1" x14ac:dyDescent="0.2">
      <c r="A38" s="55"/>
      <c r="B38" s="55"/>
      <c r="C38" s="55"/>
      <c r="D38" s="55"/>
      <c r="E38" s="55"/>
      <c r="F38" s="55"/>
      <c r="G38" s="55"/>
      <c r="H38" s="55"/>
      <c r="I38" s="55"/>
    </row>
    <row r="39" spans="1:9" x14ac:dyDescent="0.2">
      <c r="A39" s="56"/>
      <c r="B39" s="56"/>
      <c r="C39" s="56"/>
      <c r="D39" s="56"/>
      <c r="E39" s="56"/>
      <c r="F39" s="56"/>
      <c r="G39" s="56"/>
      <c r="H39" s="56"/>
      <c r="I39" s="56"/>
    </row>
    <row r="40" spans="1:9" s="49" customFormat="1" ht="15" x14ac:dyDescent="0.25">
      <c r="A40" s="48" t="s">
        <v>65</v>
      </c>
    </row>
    <row r="41" spans="1:9" x14ac:dyDescent="0.2">
      <c r="A41" s="85" t="s">
        <v>55</v>
      </c>
      <c r="B41" s="85"/>
      <c r="C41" s="85"/>
      <c r="D41" s="85"/>
      <c r="E41" s="85"/>
      <c r="F41" s="85"/>
      <c r="G41" s="85"/>
    </row>
    <row r="42" spans="1:9" ht="12.75" customHeight="1" x14ac:dyDescent="0.2">
      <c r="A42" s="98" t="s">
        <v>56</v>
      </c>
      <c r="B42" s="98"/>
      <c r="C42" s="98"/>
      <c r="D42" s="98"/>
      <c r="E42" s="98"/>
      <c r="F42" s="98"/>
      <c r="G42" s="98"/>
    </row>
    <row r="43" spans="1:9" ht="25.5" x14ac:dyDescent="0.2">
      <c r="A43" s="51" t="s">
        <v>76</v>
      </c>
      <c r="B43" s="51" t="s">
        <v>57</v>
      </c>
      <c r="C43" s="52" t="s">
        <v>69</v>
      </c>
      <c r="D43" s="52" t="s">
        <v>59</v>
      </c>
      <c r="E43" s="51" t="s">
        <v>67</v>
      </c>
      <c r="F43" s="51" t="s">
        <v>66</v>
      </c>
      <c r="G43" s="52" t="s">
        <v>68</v>
      </c>
    </row>
    <row r="44" spans="1:9" x14ac:dyDescent="0.2">
      <c r="A44" s="62"/>
      <c r="B44" s="63"/>
      <c r="C44" s="64"/>
      <c r="D44" s="62"/>
      <c r="E44" s="62"/>
      <c r="F44" s="62"/>
      <c r="G44" s="62"/>
    </row>
    <row r="45" spans="1:9" x14ac:dyDescent="0.2">
      <c r="A45" s="65"/>
      <c r="B45" s="63"/>
      <c r="C45" s="64"/>
      <c r="D45" s="62"/>
      <c r="E45" s="62"/>
      <c r="F45" s="62"/>
      <c r="G45" s="62"/>
    </row>
    <row r="46" spans="1:9" x14ac:dyDescent="0.2">
      <c r="A46" s="62"/>
      <c r="B46" s="63"/>
      <c r="C46" s="64"/>
      <c r="D46" s="62"/>
      <c r="E46" s="62"/>
      <c r="F46" s="62"/>
      <c r="G46" s="62"/>
    </row>
    <row r="47" spans="1:9" x14ac:dyDescent="0.2">
      <c r="A47" s="62"/>
      <c r="B47" s="63"/>
      <c r="C47" s="64"/>
      <c r="D47" s="62"/>
      <c r="E47" s="62"/>
      <c r="F47" s="62"/>
      <c r="G47" s="62"/>
    </row>
    <row r="48" spans="1:9" x14ac:dyDescent="0.2">
      <c r="A48" s="62"/>
      <c r="B48" s="63"/>
      <c r="C48" s="64"/>
      <c r="D48" s="62"/>
      <c r="E48" s="62"/>
      <c r="F48" s="62"/>
      <c r="G48" s="62"/>
    </row>
    <row r="49" spans="1:7" x14ac:dyDescent="0.2">
      <c r="A49" s="62"/>
      <c r="B49" s="63"/>
      <c r="C49" s="64"/>
      <c r="D49" s="62"/>
      <c r="E49" s="62"/>
      <c r="F49" s="62"/>
      <c r="G49" s="62"/>
    </row>
    <row r="50" spans="1:7" x14ac:dyDescent="0.2">
      <c r="A50" s="62"/>
      <c r="B50" s="63"/>
      <c r="C50" s="64"/>
      <c r="D50" s="62"/>
      <c r="E50" s="62"/>
      <c r="F50" s="62"/>
      <c r="G50" s="62"/>
    </row>
    <row r="51" spans="1:7" x14ac:dyDescent="0.2">
      <c r="A51" s="62"/>
      <c r="B51" s="63"/>
      <c r="C51" s="64"/>
      <c r="D51" s="62"/>
      <c r="E51" s="62"/>
      <c r="F51" s="62"/>
      <c r="G51" s="62"/>
    </row>
    <row r="52" spans="1:7" x14ac:dyDescent="0.2">
      <c r="A52" s="62"/>
      <c r="B52" s="63"/>
      <c r="C52" s="64"/>
      <c r="D52" s="62"/>
      <c r="E52" s="62"/>
      <c r="F52" s="62"/>
      <c r="G52" s="62"/>
    </row>
    <row r="53" spans="1:7" x14ac:dyDescent="0.2">
      <c r="A53" s="62"/>
      <c r="B53" s="63"/>
      <c r="C53" s="64"/>
      <c r="D53" s="62"/>
      <c r="E53" s="62"/>
      <c r="F53" s="62"/>
      <c r="G53" s="62"/>
    </row>
    <row r="54" spans="1:7" x14ac:dyDescent="0.2">
      <c r="A54" s="62"/>
      <c r="B54" s="63"/>
      <c r="C54" s="64"/>
      <c r="D54" s="62"/>
      <c r="E54" s="62"/>
      <c r="F54" s="62"/>
      <c r="G54" s="62"/>
    </row>
    <row r="55" spans="1:7" x14ac:dyDescent="0.2">
      <c r="A55" s="62"/>
      <c r="B55" s="63"/>
      <c r="C55" s="64"/>
      <c r="D55" s="62"/>
      <c r="E55" s="62"/>
      <c r="F55" s="62"/>
      <c r="G55" s="62"/>
    </row>
    <row r="56" spans="1:7" x14ac:dyDescent="0.2">
      <c r="A56" s="62"/>
      <c r="B56" s="63"/>
      <c r="C56" s="64"/>
      <c r="D56" s="62"/>
      <c r="E56" s="62"/>
      <c r="F56" s="62"/>
      <c r="G56" s="62"/>
    </row>
    <row r="57" spans="1:7" x14ac:dyDescent="0.2">
      <c r="A57" s="62"/>
      <c r="B57" s="63"/>
      <c r="C57" s="64"/>
      <c r="D57" s="62"/>
      <c r="E57" s="62"/>
      <c r="F57" s="62"/>
      <c r="G57" s="62"/>
    </row>
    <row r="58" spans="1:7" x14ac:dyDescent="0.2">
      <c r="A58" s="62"/>
      <c r="B58" s="63"/>
      <c r="C58" s="64"/>
      <c r="D58" s="62"/>
      <c r="E58" s="62"/>
      <c r="F58" s="62"/>
      <c r="G58" s="62"/>
    </row>
    <row r="59" spans="1:7" x14ac:dyDescent="0.2">
      <c r="A59" s="62"/>
      <c r="B59" s="63"/>
      <c r="C59" s="64"/>
      <c r="D59" s="62"/>
      <c r="E59" s="62"/>
      <c r="F59" s="62"/>
      <c r="G59" s="62"/>
    </row>
    <row r="60" spans="1:7" x14ac:dyDescent="0.2">
      <c r="A60" s="62"/>
      <c r="B60" s="63"/>
      <c r="C60" s="64"/>
      <c r="D60" s="62"/>
      <c r="E60" s="62"/>
      <c r="F60" s="62"/>
      <c r="G60" s="62"/>
    </row>
    <row r="61" spans="1:7" x14ac:dyDescent="0.2">
      <c r="A61" s="62"/>
      <c r="B61" s="63"/>
      <c r="C61" s="64"/>
      <c r="D61" s="62"/>
      <c r="E61" s="62"/>
      <c r="F61" s="62"/>
      <c r="G61" s="62"/>
    </row>
    <row r="62" spans="1:7" x14ac:dyDescent="0.2">
      <c r="A62" s="53"/>
      <c r="B62" s="53"/>
      <c r="C62" s="53"/>
      <c r="D62" s="53"/>
      <c r="E62" s="53"/>
      <c r="F62" s="54" t="s">
        <v>58</v>
      </c>
      <c r="G62" s="61">
        <f>SUM(G44:G61)</f>
        <v>0</v>
      </c>
    </row>
    <row r="63" spans="1:7" x14ac:dyDescent="0.2">
      <c r="A63" s="53"/>
      <c r="B63" s="53"/>
      <c r="C63" s="53"/>
      <c r="D63" s="53"/>
      <c r="E63" s="53"/>
      <c r="F63" s="57"/>
      <c r="G63" s="58"/>
    </row>
    <row r="64" spans="1:7" x14ac:dyDescent="0.2">
      <c r="A64" s="53"/>
      <c r="B64" s="53"/>
      <c r="C64" s="53"/>
      <c r="D64" s="53"/>
      <c r="E64" s="53"/>
      <c r="F64" s="57"/>
      <c r="G64" s="58"/>
    </row>
    <row r="65" spans="1:9" x14ac:dyDescent="0.2">
      <c r="A65" s="85" t="s">
        <v>63</v>
      </c>
      <c r="B65" s="85"/>
      <c r="C65" s="85"/>
      <c r="D65" s="85"/>
      <c r="E65" s="85"/>
      <c r="F65" s="85"/>
      <c r="G65" s="85"/>
    </row>
    <row r="66" spans="1:9" x14ac:dyDescent="0.2">
      <c r="A66" s="59" t="s">
        <v>77</v>
      </c>
      <c r="B66" s="59"/>
      <c r="C66" s="59"/>
      <c r="D66" s="59"/>
      <c r="E66" s="59"/>
      <c r="F66" s="59"/>
      <c r="G66" s="59"/>
    </row>
    <row r="67" spans="1:9" x14ac:dyDescent="0.2">
      <c r="A67" s="59" t="s">
        <v>78</v>
      </c>
      <c r="B67" s="59"/>
      <c r="C67" s="59"/>
      <c r="D67" s="59"/>
      <c r="E67" s="59"/>
      <c r="F67" s="59"/>
      <c r="G67" s="59"/>
    </row>
    <row r="68" spans="1:9" ht="12.75" customHeight="1" x14ac:dyDescent="0.2">
      <c r="A68" s="94" t="s">
        <v>64</v>
      </c>
      <c r="B68" s="95"/>
      <c r="C68" s="95"/>
      <c r="D68" s="95"/>
      <c r="E68" s="95"/>
      <c r="F68" s="95"/>
      <c r="G68" s="95"/>
      <c r="H68" s="55"/>
      <c r="I68" s="55"/>
    </row>
    <row r="69" spans="1:9" ht="12.75" customHeight="1" x14ac:dyDescent="0.2">
      <c r="A69" s="96" t="s">
        <v>79</v>
      </c>
      <c r="B69" s="95"/>
      <c r="C69" s="95"/>
      <c r="D69" s="95"/>
      <c r="E69" s="95"/>
      <c r="F69" s="95"/>
      <c r="G69" s="95"/>
      <c r="H69" s="55"/>
      <c r="I69" s="55"/>
    </row>
    <row r="70" spans="1:9" x14ac:dyDescent="0.2">
      <c r="A70" s="97" t="s">
        <v>73</v>
      </c>
      <c r="B70" s="95"/>
      <c r="C70" s="95"/>
      <c r="D70" s="95"/>
      <c r="E70" s="95"/>
      <c r="F70" s="95"/>
      <c r="G70" s="95"/>
      <c r="H70" s="56"/>
      <c r="I70" s="56"/>
    </row>
    <row r="73" spans="1:9" x14ac:dyDescent="0.2">
      <c r="A73" s="9" t="s">
        <v>75</v>
      </c>
      <c r="B73" s="60"/>
      <c r="C73" s="60"/>
      <c r="D73" s="60"/>
      <c r="E73" s="60"/>
    </row>
  </sheetData>
  <sheetProtection algorithmName="SHA-512" hashValue="KlZiVVffAiQr8UWBm8NkfKD5C0rHgsulR8P0NfqUfRJ+Wj/rgDVgoeJ0pcfmbY5mtggpIIrCc2mLvOZ7ataDgA==" saltValue="6hYGbppkZvDI+sc/at4mfw==" spinCount="100000" sheet="1" objects="1" scenarios="1" selectLockedCells="1"/>
  <mergeCells count="10">
    <mergeCell ref="A68:G68"/>
    <mergeCell ref="A69:G69"/>
    <mergeCell ref="A70:G70"/>
    <mergeCell ref="A2:G2"/>
    <mergeCell ref="A3:G3"/>
    <mergeCell ref="A41:G41"/>
    <mergeCell ref="A42:G42"/>
    <mergeCell ref="A65:G65"/>
    <mergeCell ref="A36:G36"/>
    <mergeCell ref="A37:G37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8"/>
  <sheetViews>
    <sheetView workbookViewId="0">
      <selection activeCell="C5" sqref="C5"/>
    </sheetView>
  </sheetViews>
  <sheetFormatPr baseColWidth="10" defaultRowHeight="12.75" x14ac:dyDescent="0.2"/>
  <cols>
    <col min="1" max="1" width="23.7109375" style="7" customWidth="1"/>
    <col min="2" max="2" width="7.28515625" style="7" customWidth="1"/>
    <col min="3" max="3" width="24.5703125" style="7" customWidth="1"/>
    <col min="4" max="4" width="20.5703125" style="7" customWidth="1"/>
    <col min="5" max="16384" width="11.42578125" style="7"/>
  </cols>
  <sheetData>
    <row r="1" spans="1:4" x14ac:dyDescent="0.2">
      <c r="A1" s="9" t="s">
        <v>70</v>
      </c>
    </row>
    <row r="3" spans="1:4" x14ac:dyDescent="0.2">
      <c r="A3" s="66" t="s">
        <v>14</v>
      </c>
      <c r="B3" s="66" t="s">
        <v>19</v>
      </c>
      <c r="C3" s="66" t="s">
        <v>38</v>
      </c>
      <c r="D3" s="67" t="s">
        <v>20</v>
      </c>
    </row>
    <row r="4" spans="1:4" x14ac:dyDescent="0.2">
      <c r="A4" s="68"/>
      <c r="B4" s="68"/>
      <c r="C4" s="69" t="s">
        <v>37</v>
      </c>
      <c r="D4" s="70" t="s">
        <v>21</v>
      </c>
    </row>
    <row r="5" spans="1:4" x14ac:dyDescent="0.2">
      <c r="A5" s="13" t="s">
        <v>15</v>
      </c>
      <c r="B5" s="13">
        <v>2.5</v>
      </c>
      <c r="C5" s="4"/>
      <c r="D5" s="13">
        <f>B5*C5</f>
        <v>0</v>
      </c>
    </row>
    <row r="6" spans="1:4" x14ac:dyDescent="0.2">
      <c r="A6" s="13" t="s">
        <v>16</v>
      </c>
      <c r="B6" s="13">
        <v>1.5</v>
      </c>
      <c r="C6" s="4"/>
      <c r="D6" s="13">
        <f t="shared" ref="D6:D9" si="0">B6*C6</f>
        <v>0</v>
      </c>
    </row>
    <row r="7" spans="1:4" x14ac:dyDescent="0.2">
      <c r="A7" s="13" t="s">
        <v>17</v>
      </c>
      <c r="B7" s="13">
        <v>1</v>
      </c>
      <c r="C7" s="4"/>
      <c r="D7" s="13">
        <f t="shared" si="0"/>
        <v>0</v>
      </c>
    </row>
    <row r="8" spans="1:4" x14ac:dyDescent="0.2">
      <c r="A8" s="13" t="s">
        <v>18</v>
      </c>
      <c r="B8" s="13">
        <v>1</v>
      </c>
      <c r="C8" s="4"/>
      <c r="D8" s="13">
        <f t="shared" si="0"/>
        <v>0</v>
      </c>
    </row>
    <row r="9" spans="1:4" x14ac:dyDescent="0.2">
      <c r="A9" s="13" t="s">
        <v>40</v>
      </c>
      <c r="B9" s="13">
        <v>5</v>
      </c>
      <c r="C9" s="4"/>
      <c r="D9" s="13">
        <f t="shared" si="0"/>
        <v>0</v>
      </c>
    </row>
    <row r="10" spans="1:4" x14ac:dyDescent="0.2">
      <c r="A10" s="13" t="s">
        <v>35</v>
      </c>
      <c r="B10" s="13">
        <v>3</v>
      </c>
      <c r="C10" s="4"/>
      <c r="D10" s="13">
        <f>B10*C10</f>
        <v>0</v>
      </c>
    </row>
    <row r="11" spans="1:4" ht="13.5" thickBot="1" x14ac:dyDescent="0.25">
      <c r="A11" s="13" t="s">
        <v>36</v>
      </c>
      <c r="B11" s="13">
        <v>3</v>
      </c>
      <c r="C11" s="4"/>
      <c r="D11" s="71">
        <f>B11*C11</f>
        <v>0</v>
      </c>
    </row>
    <row r="12" spans="1:4" ht="13.5" thickBot="1" x14ac:dyDescent="0.25">
      <c r="C12" s="72">
        <f>SUM(C5:C11)</f>
        <v>0</v>
      </c>
      <c r="D12" s="73">
        <f>SUM(D5:D11)</f>
        <v>0</v>
      </c>
    </row>
    <row r="14" spans="1:4" x14ac:dyDescent="0.2">
      <c r="A14" s="66" t="s">
        <v>14</v>
      </c>
      <c r="B14" s="66" t="s">
        <v>19</v>
      </c>
      <c r="C14" s="66" t="s">
        <v>39</v>
      </c>
      <c r="D14" s="67" t="s">
        <v>20</v>
      </c>
    </row>
    <row r="15" spans="1:4" x14ac:dyDescent="0.2">
      <c r="A15" s="68"/>
      <c r="B15" s="68"/>
      <c r="C15" s="69" t="s">
        <v>37</v>
      </c>
      <c r="D15" s="70" t="s">
        <v>21</v>
      </c>
    </row>
    <row r="16" spans="1:4" x14ac:dyDescent="0.2">
      <c r="A16" s="13" t="s">
        <v>15</v>
      </c>
      <c r="B16" s="13">
        <v>2.5</v>
      </c>
      <c r="C16" s="4"/>
      <c r="D16" s="13">
        <f>B16*C16</f>
        <v>0</v>
      </c>
    </row>
    <row r="17" spans="1:4" x14ac:dyDescent="0.2">
      <c r="A17" s="13" t="s">
        <v>16</v>
      </c>
      <c r="B17" s="13">
        <v>1.5</v>
      </c>
      <c r="C17" s="4"/>
      <c r="D17" s="13">
        <f t="shared" ref="D17:D20" si="1">B17*C17</f>
        <v>0</v>
      </c>
    </row>
    <row r="18" spans="1:4" x14ac:dyDescent="0.2">
      <c r="A18" s="13" t="s">
        <v>17</v>
      </c>
      <c r="B18" s="13">
        <v>1</v>
      </c>
      <c r="C18" s="4"/>
      <c r="D18" s="13">
        <f t="shared" si="1"/>
        <v>0</v>
      </c>
    </row>
    <row r="19" spans="1:4" x14ac:dyDescent="0.2">
      <c r="A19" s="13" t="s">
        <v>18</v>
      </c>
      <c r="B19" s="13">
        <v>1</v>
      </c>
      <c r="C19" s="4"/>
      <c r="D19" s="13">
        <f t="shared" si="1"/>
        <v>0</v>
      </c>
    </row>
    <row r="20" spans="1:4" x14ac:dyDescent="0.2">
      <c r="A20" s="13" t="s">
        <v>40</v>
      </c>
      <c r="B20" s="13">
        <v>5</v>
      </c>
      <c r="C20" s="4"/>
      <c r="D20" s="13">
        <f t="shared" si="1"/>
        <v>0</v>
      </c>
    </row>
    <row r="21" spans="1:4" x14ac:dyDescent="0.2">
      <c r="A21" s="13" t="s">
        <v>35</v>
      </c>
      <c r="B21" s="13">
        <v>3</v>
      </c>
      <c r="C21" s="4"/>
      <c r="D21" s="13">
        <f>B21*C21</f>
        <v>0</v>
      </c>
    </row>
    <row r="22" spans="1:4" ht="13.5" thickBot="1" x14ac:dyDescent="0.25">
      <c r="A22" s="13" t="s">
        <v>36</v>
      </c>
      <c r="B22" s="13">
        <v>3</v>
      </c>
      <c r="C22" s="4"/>
      <c r="D22" s="71">
        <f>B22*C22</f>
        <v>0</v>
      </c>
    </row>
    <row r="23" spans="1:4" ht="13.5" thickBot="1" x14ac:dyDescent="0.25">
      <c r="C23" s="74">
        <f>SUM(C16:C22)</f>
        <v>0</v>
      </c>
      <c r="D23" s="73">
        <f>SUM(D16:D22)</f>
        <v>0</v>
      </c>
    </row>
    <row r="24" spans="1:4" s="18" customFormat="1" x14ac:dyDescent="0.2">
      <c r="A24" s="75"/>
      <c r="B24" s="75"/>
      <c r="C24" s="75"/>
      <c r="D24" s="75"/>
    </row>
    <row r="25" spans="1:4" x14ac:dyDescent="0.2">
      <c r="A25" s="66" t="s">
        <v>14</v>
      </c>
      <c r="B25" s="66" t="s">
        <v>19</v>
      </c>
      <c r="C25" s="66" t="s">
        <v>38</v>
      </c>
      <c r="D25" s="67" t="s">
        <v>20</v>
      </c>
    </row>
    <row r="26" spans="1:4" x14ac:dyDescent="0.2">
      <c r="A26" s="68"/>
      <c r="B26" s="68"/>
      <c r="C26" s="69" t="s">
        <v>37</v>
      </c>
      <c r="D26" s="70" t="s">
        <v>21</v>
      </c>
    </row>
    <row r="27" spans="1:4" x14ac:dyDescent="0.2">
      <c r="A27" s="13" t="s">
        <v>15</v>
      </c>
      <c r="B27" s="13">
        <v>2.5</v>
      </c>
      <c r="C27" s="4"/>
      <c r="D27" s="13">
        <f>B27*C27</f>
        <v>0</v>
      </c>
    </row>
    <row r="28" spans="1:4" x14ac:dyDescent="0.2">
      <c r="A28" s="13" t="s">
        <v>16</v>
      </c>
      <c r="B28" s="13">
        <v>1.5</v>
      </c>
      <c r="C28" s="4"/>
      <c r="D28" s="13">
        <f t="shared" ref="D28:D31" si="2">B28*C28</f>
        <v>0</v>
      </c>
    </row>
    <row r="29" spans="1:4" x14ac:dyDescent="0.2">
      <c r="A29" s="13" t="s">
        <v>17</v>
      </c>
      <c r="B29" s="13">
        <v>1</v>
      </c>
      <c r="C29" s="4"/>
      <c r="D29" s="13">
        <f t="shared" si="2"/>
        <v>0</v>
      </c>
    </row>
    <row r="30" spans="1:4" x14ac:dyDescent="0.2">
      <c r="A30" s="13" t="s">
        <v>18</v>
      </c>
      <c r="B30" s="13">
        <v>1</v>
      </c>
      <c r="C30" s="4"/>
      <c r="D30" s="13">
        <f t="shared" si="2"/>
        <v>0</v>
      </c>
    </row>
    <row r="31" spans="1:4" x14ac:dyDescent="0.2">
      <c r="A31" s="13" t="s">
        <v>40</v>
      </c>
      <c r="B31" s="13">
        <v>5</v>
      </c>
      <c r="C31" s="4"/>
      <c r="D31" s="13">
        <f t="shared" si="2"/>
        <v>0</v>
      </c>
    </row>
    <row r="32" spans="1:4" x14ac:dyDescent="0.2">
      <c r="A32" s="13" t="s">
        <v>35</v>
      </c>
      <c r="B32" s="13">
        <v>3</v>
      </c>
      <c r="C32" s="4"/>
      <c r="D32" s="13">
        <f>B32*C32</f>
        <v>0</v>
      </c>
    </row>
    <row r="33" spans="1:6" ht="13.5" thickBot="1" x14ac:dyDescent="0.25">
      <c r="A33" s="13" t="s">
        <v>36</v>
      </c>
      <c r="B33" s="13">
        <v>3</v>
      </c>
      <c r="C33" s="4"/>
      <c r="D33" s="71">
        <f>B33*C33</f>
        <v>0</v>
      </c>
    </row>
    <row r="34" spans="1:6" ht="13.5" thickBot="1" x14ac:dyDescent="0.25">
      <c r="C34" s="76">
        <f>SUM(C27:C33)</f>
        <v>0</v>
      </c>
      <c r="D34" s="73">
        <f>SUM(D27:D33)</f>
        <v>0</v>
      </c>
    </row>
    <row r="35" spans="1:6" x14ac:dyDescent="0.2">
      <c r="A35" s="18"/>
      <c r="B35" s="18"/>
      <c r="C35" s="18"/>
      <c r="D35" s="34"/>
    </row>
    <row r="36" spans="1:6" x14ac:dyDescent="0.2">
      <c r="A36" s="66" t="s">
        <v>14</v>
      </c>
      <c r="B36" s="66" t="s">
        <v>19</v>
      </c>
      <c r="C36" s="66" t="s">
        <v>38</v>
      </c>
      <c r="D36" s="67" t="s">
        <v>20</v>
      </c>
    </row>
    <row r="37" spans="1:6" x14ac:dyDescent="0.2">
      <c r="A37" s="68"/>
      <c r="B37" s="68"/>
      <c r="C37" s="69" t="s">
        <v>37</v>
      </c>
      <c r="D37" s="70" t="s">
        <v>21</v>
      </c>
    </row>
    <row r="38" spans="1:6" x14ac:dyDescent="0.2">
      <c r="A38" s="13" t="s">
        <v>15</v>
      </c>
      <c r="B38" s="13">
        <v>2.5</v>
      </c>
      <c r="C38" s="4"/>
      <c r="D38" s="13">
        <f>B38*C38</f>
        <v>0</v>
      </c>
    </row>
    <row r="39" spans="1:6" x14ac:dyDescent="0.2">
      <c r="A39" s="13" t="s">
        <v>16</v>
      </c>
      <c r="B39" s="13">
        <v>1.5</v>
      </c>
      <c r="C39" s="4"/>
      <c r="D39" s="13">
        <f t="shared" ref="D39:D42" si="3">B39*C39</f>
        <v>0</v>
      </c>
    </row>
    <row r="40" spans="1:6" x14ac:dyDescent="0.2">
      <c r="A40" s="13" t="s">
        <v>17</v>
      </c>
      <c r="B40" s="13">
        <v>1</v>
      </c>
      <c r="C40" s="4"/>
      <c r="D40" s="13">
        <f t="shared" si="3"/>
        <v>0</v>
      </c>
    </row>
    <row r="41" spans="1:6" x14ac:dyDescent="0.2">
      <c r="A41" s="13" t="s">
        <v>18</v>
      </c>
      <c r="B41" s="13">
        <v>1</v>
      </c>
      <c r="C41" s="4"/>
      <c r="D41" s="13">
        <f t="shared" si="3"/>
        <v>0</v>
      </c>
    </row>
    <row r="42" spans="1:6" x14ac:dyDescent="0.2">
      <c r="A42" s="13" t="s">
        <v>40</v>
      </c>
      <c r="B42" s="13">
        <v>5</v>
      </c>
      <c r="C42" s="4"/>
      <c r="D42" s="13">
        <f t="shared" si="3"/>
        <v>0</v>
      </c>
    </row>
    <row r="43" spans="1:6" x14ac:dyDescent="0.2">
      <c r="A43" s="13" t="s">
        <v>35</v>
      </c>
      <c r="B43" s="13">
        <v>3</v>
      </c>
      <c r="C43" s="4"/>
      <c r="D43" s="13">
        <f>B43*C43</f>
        <v>0</v>
      </c>
    </row>
    <row r="44" spans="1:6" ht="13.5" thickBot="1" x14ac:dyDescent="0.25">
      <c r="A44" s="13" t="s">
        <v>36</v>
      </c>
      <c r="B44" s="13">
        <v>3</v>
      </c>
      <c r="C44" s="4"/>
      <c r="D44" s="71">
        <f>B44*C44</f>
        <v>0</v>
      </c>
    </row>
    <row r="45" spans="1:6" ht="13.5" thickBot="1" x14ac:dyDescent="0.25">
      <c r="C45" s="76">
        <f>SUM(C38:C44)</f>
        <v>0</v>
      </c>
      <c r="D45" s="73">
        <f>SUM(D38:D44)</f>
        <v>0</v>
      </c>
    </row>
    <row r="46" spans="1:6" x14ac:dyDescent="0.2">
      <c r="C46" s="18"/>
      <c r="D46" s="18"/>
    </row>
    <row r="47" spans="1:6" x14ac:dyDescent="0.2">
      <c r="A47" s="75"/>
      <c r="B47" s="75"/>
      <c r="C47" s="75"/>
      <c r="D47" s="75"/>
    </row>
    <row r="48" spans="1:6" x14ac:dyDescent="0.2">
      <c r="A48" s="77" t="s">
        <v>44</v>
      </c>
      <c r="B48" s="77"/>
      <c r="C48" s="77"/>
      <c r="D48" s="77"/>
      <c r="E48" s="77"/>
      <c r="F48" s="77"/>
    </row>
    <row r="49" spans="1:6" x14ac:dyDescent="0.2">
      <c r="A49" s="77" t="s">
        <v>45</v>
      </c>
      <c r="B49" s="77"/>
      <c r="C49" s="77"/>
      <c r="D49" s="77"/>
      <c r="E49" s="77"/>
      <c r="F49" s="77"/>
    </row>
    <row r="50" spans="1:6" x14ac:dyDescent="0.2">
      <c r="A50" s="34" t="s">
        <v>46</v>
      </c>
      <c r="B50" s="34"/>
      <c r="C50" s="78"/>
      <c r="D50" s="34"/>
      <c r="E50" s="77"/>
      <c r="F50" s="77"/>
    </row>
    <row r="51" spans="1:6" x14ac:dyDescent="0.2">
      <c r="A51" s="34" t="s">
        <v>71</v>
      </c>
      <c r="B51" s="18"/>
      <c r="C51" s="79"/>
      <c r="D51" s="18"/>
    </row>
    <row r="52" spans="1:6" x14ac:dyDescent="0.2">
      <c r="A52" s="34" t="s">
        <v>72</v>
      </c>
      <c r="B52" s="18"/>
      <c r="C52" s="79"/>
      <c r="D52" s="18"/>
    </row>
    <row r="53" spans="1:6" x14ac:dyDescent="0.2">
      <c r="A53" s="18"/>
      <c r="B53" s="18"/>
      <c r="C53" s="79"/>
      <c r="D53" s="18"/>
    </row>
    <row r="54" spans="1:6" x14ac:dyDescent="0.2">
      <c r="A54" s="18"/>
      <c r="B54" s="18"/>
      <c r="C54" s="79"/>
      <c r="D54" s="18"/>
    </row>
    <row r="55" spans="1:6" x14ac:dyDescent="0.2">
      <c r="A55" s="18"/>
      <c r="B55" s="18"/>
      <c r="C55" s="79"/>
      <c r="D55" s="18"/>
    </row>
    <row r="56" spans="1:6" x14ac:dyDescent="0.2">
      <c r="A56" s="18"/>
      <c r="B56" s="18"/>
      <c r="C56" s="79"/>
      <c r="D56" s="18"/>
    </row>
    <row r="57" spans="1:6" x14ac:dyDescent="0.2">
      <c r="A57" s="18"/>
      <c r="B57" s="18"/>
      <c r="C57" s="79"/>
      <c r="D57" s="18"/>
    </row>
    <row r="58" spans="1:6" x14ac:dyDescent="0.2">
      <c r="A58" s="18"/>
      <c r="B58" s="18"/>
      <c r="C58" s="18"/>
      <c r="D58" s="18"/>
    </row>
  </sheetData>
  <sheetProtection algorithmName="SHA-512" hashValue="snU9R/9RfzLgia2RSG9yWfMk8hzlrOzlD7bjKtNPXP7Nc+gCpBVxZyY/1nQhkDcMM4QHy67Ltcl/wLD1E0m+IQ==" saltValue="qYUgHstUNNlJBCcmOgKiIQ==" spinCount="100000" sheet="1" selectLockedCell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58"/>
  <sheetViews>
    <sheetView workbookViewId="0">
      <selection activeCell="C5" sqref="C5"/>
    </sheetView>
  </sheetViews>
  <sheetFormatPr baseColWidth="10" defaultRowHeight="12.75" x14ac:dyDescent="0.2"/>
  <cols>
    <col min="1" max="1" width="23.7109375" style="7" customWidth="1"/>
    <col min="2" max="2" width="7.28515625" style="7" customWidth="1"/>
    <col min="3" max="3" width="24.5703125" style="7" customWidth="1"/>
    <col min="4" max="4" width="20.5703125" style="7" customWidth="1"/>
    <col min="5" max="16384" width="11.42578125" style="7"/>
  </cols>
  <sheetData>
    <row r="1" spans="1:4" x14ac:dyDescent="0.2">
      <c r="A1" s="9" t="s">
        <v>70</v>
      </c>
    </row>
    <row r="3" spans="1:4" x14ac:dyDescent="0.2">
      <c r="A3" s="66" t="s">
        <v>14</v>
      </c>
      <c r="B3" s="66" t="s">
        <v>19</v>
      </c>
      <c r="C3" s="66" t="s">
        <v>38</v>
      </c>
      <c r="D3" s="67" t="s">
        <v>20</v>
      </c>
    </row>
    <row r="4" spans="1:4" x14ac:dyDescent="0.2">
      <c r="A4" s="68"/>
      <c r="B4" s="68"/>
      <c r="C4" s="69" t="s">
        <v>37</v>
      </c>
      <c r="D4" s="70" t="s">
        <v>21</v>
      </c>
    </row>
    <row r="5" spans="1:4" x14ac:dyDescent="0.2">
      <c r="A5" s="13" t="s">
        <v>15</v>
      </c>
      <c r="B5" s="13">
        <v>2.5</v>
      </c>
      <c r="C5" s="4"/>
      <c r="D5" s="13">
        <f>B5*C5</f>
        <v>0</v>
      </c>
    </row>
    <row r="6" spans="1:4" x14ac:dyDescent="0.2">
      <c r="A6" s="13" t="s">
        <v>16</v>
      </c>
      <c r="B6" s="13">
        <v>1.5</v>
      </c>
      <c r="C6" s="4"/>
      <c r="D6" s="13">
        <f t="shared" ref="D6:D9" si="0">B6*C6</f>
        <v>0</v>
      </c>
    </row>
    <row r="7" spans="1:4" x14ac:dyDescent="0.2">
      <c r="A7" s="13" t="s">
        <v>17</v>
      </c>
      <c r="B7" s="13">
        <v>1</v>
      </c>
      <c r="C7" s="4"/>
      <c r="D7" s="13">
        <f t="shared" si="0"/>
        <v>0</v>
      </c>
    </row>
    <row r="8" spans="1:4" x14ac:dyDescent="0.2">
      <c r="A8" s="13" t="s">
        <v>18</v>
      </c>
      <c r="B8" s="13">
        <v>1</v>
      </c>
      <c r="C8" s="4"/>
      <c r="D8" s="13">
        <f t="shared" si="0"/>
        <v>0</v>
      </c>
    </row>
    <row r="9" spans="1:4" x14ac:dyDescent="0.2">
      <c r="A9" s="13" t="s">
        <v>40</v>
      </c>
      <c r="B9" s="13">
        <v>5</v>
      </c>
      <c r="C9" s="4"/>
      <c r="D9" s="13">
        <f t="shared" si="0"/>
        <v>0</v>
      </c>
    </row>
    <row r="10" spans="1:4" x14ac:dyDescent="0.2">
      <c r="A10" s="13" t="s">
        <v>35</v>
      </c>
      <c r="B10" s="13">
        <v>3</v>
      </c>
      <c r="C10" s="4"/>
      <c r="D10" s="13">
        <f>B10*C10</f>
        <v>0</v>
      </c>
    </row>
    <row r="11" spans="1:4" ht="13.5" thickBot="1" x14ac:dyDescent="0.25">
      <c r="A11" s="13" t="s">
        <v>36</v>
      </c>
      <c r="B11" s="13">
        <v>3</v>
      </c>
      <c r="C11" s="4"/>
      <c r="D11" s="71">
        <f>B11*C11</f>
        <v>0</v>
      </c>
    </row>
    <row r="12" spans="1:4" ht="13.5" thickBot="1" x14ac:dyDescent="0.25">
      <c r="C12" s="72">
        <f>SUM(C5:C11)</f>
        <v>0</v>
      </c>
      <c r="D12" s="73">
        <f>SUM(D5:D11)</f>
        <v>0</v>
      </c>
    </row>
    <row r="14" spans="1:4" x14ac:dyDescent="0.2">
      <c r="A14" s="66" t="s">
        <v>14</v>
      </c>
      <c r="B14" s="66" t="s">
        <v>19</v>
      </c>
      <c r="C14" s="66" t="s">
        <v>39</v>
      </c>
      <c r="D14" s="67" t="s">
        <v>20</v>
      </c>
    </row>
    <row r="15" spans="1:4" x14ac:dyDescent="0.2">
      <c r="A15" s="68"/>
      <c r="B15" s="68"/>
      <c r="C15" s="69" t="s">
        <v>37</v>
      </c>
      <c r="D15" s="70" t="s">
        <v>21</v>
      </c>
    </row>
    <row r="16" spans="1:4" x14ac:dyDescent="0.2">
      <c r="A16" s="13" t="s">
        <v>15</v>
      </c>
      <c r="B16" s="13">
        <v>2.5</v>
      </c>
      <c r="C16" s="4"/>
      <c r="D16" s="13">
        <f>B16*C16</f>
        <v>0</v>
      </c>
    </row>
    <row r="17" spans="1:4" x14ac:dyDescent="0.2">
      <c r="A17" s="13" t="s">
        <v>16</v>
      </c>
      <c r="B17" s="13">
        <v>1.5</v>
      </c>
      <c r="C17" s="4"/>
      <c r="D17" s="13">
        <f t="shared" ref="D17:D20" si="1">B17*C17</f>
        <v>0</v>
      </c>
    </row>
    <row r="18" spans="1:4" x14ac:dyDescent="0.2">
      <c r="A18" s="13" t="s">
        <v>17</v>
      </c>
      <c r="B18" s="13">
        <v>1</v>
      </c>
      <c r="C18" s="4"/>
      <c r="D18" s="13">
        <f t="shared" si="1"/>
        <v>0</v>
      </c>
    </row>
    <row r="19" spans="1:4" x14ac:dyDescent="0.2">
      <c r="A19" s="13" t="s">
        <v>18</v>
      </c>
      <c r="B19" s="13">
        <v>1</v>
      </c>
      <c r="C19" s="4"/>
      <c r="D19" s="13">
        <f t="shared" si="1"/>
        <v>0</v>
      </c>
    </row>
    <row r="20" spans="1:4" x14ac:dyDescent="0.2">
      <c r="A20" s="13" t="s">
        <v>40</v>
      </c>
      <c r="B20" s="13">
        <v>5</v>
      </c>
      <c r="C20" s="4"/>
      <c r="D20" s="13">
        <f t="shared" si="1"/>
        <v>0</v>
      </c>
    </row>
    <row r="21" spans="1:4" x14ac:dyDescent="0.2">
      <c r="A21" s="13" t="s">
        <v>35</v>
      </c>
      <c r="B21" s="13">
        <v>3</v>
      </c>
      <c r="C21" s="4"/>
      <c r="D21" s="13">
        <f>B21*C21</f>
        <v>0</v>
      </c>
    </row>
    <row r="22" spans="1:4" ht="13.5" thickBot="1" x14ac:dyDescent="0.25">
      <c r="A22" s="13" t="s">
        <v>36</v>
      </c>
      <c r="B22" s="13">
        <v>3</v>
      </c>
      <c r="C22" s="4"/>
      <c r="D22" s="71">
        <f>B22*C22</f>
        <v>0</v>
      </c>
    </row>
    <row r="23" spans="1:4" ht="13.5" thickBot="1" x14ac:dyDescent="0.25">
      <c r="C23" s="74">
        <f>SUM(C16:C22)</f>
        <v>0</v>
      </c>
      <c r="D23" s="73">
        <f>SUM(D16:D22)</f>
        <v>0</v>
      </c>
    </row>
    <row r="24" spans="1:4" s="18" customFormat="1" x14ac:dyDescent="0.2">
      <c r="A24" s="75"/>
      <c r="B24" s="75"/>
      <c r="C24" s="75"/>
      <c r="D24" s="75"/>
    </row>
    <row r="25" spans="1:4" x14ac:dyDescent="0.2">
      <c r="A25" s="66" t="s">
        <v>14</v>
      </c>
      <c r="B25" s="66" t="s">
        <v>19</v>
      </c>
      <c r="C25" s="66" t="s">
        <v>38</v>
      </c>
      <c r="D25" s="67" t="s">
        <v>20</v>
      </c>
    </row>
    <row r="26" spans="1:4" x14ac:dyDescent="0.2">
      <c r="A26" s="68"/>
      <c r="B26" s="68"/>
      <c r="C26" s="69" t="s">
        <v>37</v>
      </c>
      <c r="D26" s="70" t="s">
        <v>21</v>
      </c>
    </row>
    <row r="27" spans="1:4" x14ac:dyDescent="0.2">
      <c r="A27" s="13" t="s">
        <v>15</v>
      </c>
      <c r="B27" s="13">
        <v>2.5</v>
      </c>
      <c r="C27" s="4"/>
      <c r="D27" s="13">
        <f>B27*C27</f>
        <v>0</v>
      </c>
    </row>
    <row r="28" spans="1:4" x14ac:dyDescent="0.2">
      <c r="A28" s="13" t="s">
        <v>16</v>
      </c>
      <c r="B28" s="13">
        <v>1.5</v>
      </c>
      <c r="C28" s="4"/>
      <c r="D28" s="13">
        <f t="shared" ref="D28:D31" si="2">B28*C28</f>
        <v>0</v>
      </c>
    </row>
    <row r="29" spans="1:4" x14ac:dyDescent="0.2">
      <c r="A29" s="13" t="s">
        <v>17</v>
      </c>
      <c r="B29" s="13">
        <v>1</v>
      </c>
      <c r="C29" s="4"/>
      <c r="D29" s="13">
        <f t="shared" si="2"/>
        <v>0</v>
      </c>
    </row>
    <row r="30" spans="1:4" x14ac:dyDescent="0.2">
      <c r="A30" s="13" t="s">
        <v>18</v>
      </c>
      <c r="B30" s="13">
        <v>1</v>
      </c>
      <c r="C30" s="4"/>
      <c r="D30" s="13">
        <f t="shared" si="2"/>
        <v>0</v>
      </c>
    </row>
    <row r="31" spans="1:4" x14ac:dyDescent="0.2">
      <c r="A31" s="13" t="s">
        <v>40</v>
      </c>
      <c r="B31" s="13">
        <v>5</v>
      </c>
      <c r="C31" s="4"/>
      <c r="D31" s="13">
        <f t="shared" si="2"/>
        <v>0</v>
      </c>
    </row>
    <row r="32" spans="1:4" x14ac:dyDescent="0.2">
      <c r="A32" s="13" t="s">
        <v>35</v>
      </c>
      <c r="B32" s="13">
        <v>3</v>
      </c>
      <c r="C32" s="4"/>
      <c r="D32" s="13">
        <f>B32*C32</f>
        <v>0</v>
      </c>
    </row>
    <row r="33" spans="1:6" ht="13.5" thickBot="1" x14ac:dyDescent="0.25">
      <c r="A33" s="13" t="s">
        <v>36</v>
      </c>
      <c r="B33" s="13">
        <v>3</v>
      </c>
      <c r="C33" s="4"/>
      <c r="D33" s="71">
        <f>B33*C33</f>
        <v>0</v>
      </c>
    </row>
    <row r="34" spans="1:6" ht="13.5" thickBot="1" x14ac:dyDescent="0.25">
      <c r="C34" s="76">
        <f>SUM(C27:C33)</f>
        <v>0</v>
      </c>
      <c r="D34" s="73">
        <f>SUM(D27:D33)</f>
        <v>0</v>
      </c>
    </row>
    <row r="35" spans="1:6" x14ac:dyDescent="0.2">
      <c r="A35" s="18"/>
      <c r="B35" s="18"/>
      <c r="C35" s="18"/>
      <c r="D35" s="34"/>
    </row>
    <row r="36" spans="1:6" x14ac:dyDescent="0.2">
      <c r="A36" s="66" t="s">
        <v>14</v>
      </c>
      <c r="B36" s="66" t="s">
        <v>19</v>
      </c>
      <c r="C36" s="66" t="s">
        <v>38</v>
      </c>
      <c r="D36" s="67" t="s">
        <v>20</v>
      </c>
    </row>
    <row r="37" spans="1:6" x14ac:dyDescent="0.2">
      <c r="A37" s="68"/>
      <c r="B37" s="68"/>
      <c r="C37" s="69" t="s">
        <v>37</v>
      </c>
      <c r="D37" s="70" t="s">
        <v>21</v>
      </c>
    </row>
    <row r="38" spans="1:6" x14ac:dyDescent="0.2">
      <c r="A38" s="13" t="s">
        <v>15</v>
      </c>
      <c r="B38" s="13">
        <v>2.5</v>
      </c>
      <c r="C38" s="4"/>
      <c r="D38" s="13">
        <f>B38*C38</f>
        <v>0</v>
      </c>
    </row>
    <row r="39" spans="1:6" x14ac:dyDescent="0.2">
      <c r="A39" s="13" t="s">
        <v>16</v>
      </c>
      <c r="B39" s="13">
        <v>1.5</v>
      </c>
      <c r="C39" s="4"/>
      <c r="D39" s="13">
        <f t="shared" ref="D39:D42" si="3">B39*C39</f>
        <v>0</v>
      </c>
    </row>
    <row r="40" spans="1:6" x14ac:dyDescent="0.2">
      <c r="A40" s="13" t="s">
        <v>17</v>
      </c>
      <c r="B40" s="13">
        <v>1</v>
      </c>
      <c r="C40" s="4"/>
      <c r="D40" s="13">
        <f t="shared" si="3"/>
        <v>0</v>
      </c>
    </row>
    <row r="41" spans="1:6" x14ac:dyDescent="0.2">
      <c r="A41" s="13" t="s">
        <v>18</v>
      </c>
      <c r="B41" s="13">
        <v>1</v>
      </c>
      <c r="C41" s="4"/>
      <c r="D41" s="13">
        <f t="shared" si="3"/>
        <v>0</v>
      </c>
    </row>
    <row r="42" spans="1:6" x14ac:dyDescent="0.2">
      <c r="A42" s="13" t="s">
        <v>40</v>
      </c>
      <c r="B42" s="13">
        <v>5</v>
      </c>
      <c r="C42" s="4"/>
      <c r="D42" s="13">
        <f t="shared" si="3"/>
        <v>0</v>
      </c>
    </row>
    <row r="43" spans="1:6" x14ac:dyDescent="0.2">
      <c r="A43" s="13" t="s">
        <v>35</v>
      </c>
      <c r="B43" s="13">
        <v>3</v>
      </c>
      <c r="C43" s="4"/>
      <c r="D43" s="13">
        <f>B43*C43</f>
        <v>0</v>
      </c>
    </row>
    <row r="44" spans="1:6" ht="13.5" thickBot="1" x14ac:dyDescent="0.25">
      <c r="A44" s="13" t="s">
        <v>36</v>
      </c>
      <c r="B44" s="13">
        <v>3</v>
      </c>
      <c r="C44" s="4"/>
      <c r="D44" s="71">
        <f>B44*C44</f>
        <v>0</v>
      </c>
    </row>
    <row r="45" spans="1:6" ht="13.5" thickBot="1" x14ac:dyDescent="0.25">
      <c r="C45" s="76">
        <f>SUM(C38:C44)</f>
        <v>0</v>
      </c>
      <c r="D45" s="73">
        <f>SUM(D38:D44)</f>
        <v>0</v>
      </c>
    </row>
    <row r="46" spans="1:6" x14ac:dyDescent="0.2">
      <c r="C46" s="18"/>
      <c r="D46" s="18"/>
    </row>
    <row r="47" spans="1:6" x14ac:dyDescent="0.2">
      <c r="A47" s="75"/>
      <c r="B47" s="75"/>
      <c r="C47" s="75"/>
      <c r="D47" s="75"/>
    </row>
    <row r="48" spans="1:6" x14ac:dyDescent="0.2">
      <c r="A48" s="77" t="s">
        <v>44</v>
      </c>
      <c r="B48" s="77"/>
      <c r="C48" s="77"/>
      <c r="D48" s="77"/>
      <c r="E48" s="77"/>
      <c r="F48" s="77"/>
    </row>
    <row r="49" spans="1:6" x14ac:dyDescent="0.2">
      <c r="A49" s="77" t="s">
        <v>45</v>
      </c>
      <c r="B49" s="77"/>
      <c r="C49" s="77"/>
      <c r="D49" s="77"/>
      <c r="E49" s="77"/>
      <c r="F49" s="77"/>
    </row>
    <row r="50" spans="1:6" x14ac:dyDescent="0.2">
      <c r="A50" s="34" t="s">
        <v>46</v>
      </c>
      <c r="B50" s="34"/>
      <c r="C50" s="78"/>
      <c r="D50" s="34"/>
      <c r="E50" s="77"/>
      <c r="F50" s="77"/>
    </row>
    <row r="51" spans="1:6" x14ac:dyDescent="0.2">
      <c r="A51" s="34" t="s">
        <v>71</v>
      </c>
      <c r="B51" s="18"/>
      <c r="C51" s="79"/>
      <c r="D51" s="18"/>
    </row>
    <row r="52" spans="1:6" x14ac:dyDescent="0.2">
      <c r="A52" s="34" t="s">
        <v>72</v>
      </c>
      <c r="B52" s="18"/>
      <c r="C52" s="79"/>
      <c r="D52" s="18"/>
    </row>
    <row r="53" spans="1:6" x14ac:dyDescent="0.2">
      <c r="A53" s="18"/>
      <c r="B53" s="18"/>
      <c r="C53" s="79"/>
      <c r="D53" s="18"/>
    </row>
    <row r="54" spans="1:6" x14ac:dyDescent="0.2">
      <c r="A54" s="18"/>
      <c r="B54" s="18"/>
      <c r="C54" s="79"/>
      <c r="D54" s="18"/>
    </row>
    <row r="55" spans="1:6" x14ac:dyDescent="0.2">
      <c r="A55" s="18"/>
      <c r="B55" s="18"/>
      <c r="C55" s="79"/>
      <c r="D55" s="18"/>
    </row>
    <row r="56" spans="1:6" x14ac:dyDescent="0.2">
      <c r="A56" s="18"/>
      <c r="B56" s="18"/>
      <c r="C56" s="79"/>
      <c r="D56" s="18"/>
    </row>
    <row r="57" spans="1:6" x14ac:dyDescent="0.2">
      <c r="A57" s="18"/>
      <c r="B57" s="18"/>
      <c r="C57" s="79"/>
      <c r="D57" s="18"/>
    </row>
    <row r="58" spans="1:6" x14ac:dyDescent="0.2">
      <c r="A58" s="18"/>
      <c r="B58" s="18"/>
      <c r="C58" s="18"/>
      <c r="D58" s="18"/>
    </row>
  </sheetData>
  <sheetProtection algorithmName="SHA-512" hashValue="Qqbro5W7/Ur1gDKwpXH42NoH0Vmqxcpt2P7wfnBjZxP4MCZ3EwFWcHFX3zrgK+bZrdIMuCq5lG5Fejb+Nj6u+Q==" saltValue="BrdkvX3Pwpf+15ioBGnYoQ==" spinCount="100000" sheet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Mindestpersonal</vt:lpstr>
      <vt:lpstr>Personalauflistung</vt:lpstr>
      <vt:lpstr>Gruppengröße</vt:lpstr>
      <vt:lpstr>Gruppengröße II</vt:lpstr>
    </vt:vector>
  </TitlesOfParts>
  <Company>MKK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beckeran</dc:creator>
  <cp:lastModifiedBy>Schäfer, Hans-Wilhelm</cp:lastModifiedBy>
  <cp:lastPrinted>2020-09-23T11:24:31Z</cp:lastPrinted>
  <dcterms:created xsi:type="dcterms:W3CDTF">2014-11-14T12:10:20Z</dcterms:created>
  <dcterms:modified xsi:type="dcterms:W3CDTF">2021-01-28T09:02:11Z</dcterms:modified>
</cp:coreProperties>
</file>